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SA25\"/>
    </mc:Choice>
  </mc:AlternateContent>
  <xr:revisionPtr revIDLastSave="0" documentId="8_{258EC0AA-1431-4E63-BC7C-9C1057BC89E2}" xr6:coauthVersionLast="47" xr6:coauthVersionMax="47" xr10:uidLastSave="{00000000-0000-0000-0000-000000000000}"/>
  <bookViews>
    <workbookView xWindow="3120" yWindow="3120" windowWidth="21600" windowHeight="12645"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'明細(オフ)'!$A$1:$S$6</definedName>
    <definedName name="_xlnm.Print_Area" localSheetId="4">'明細(オン)'!$A$1:$AC$17</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1" i="6" l="1"/>
  <c r="K160" i="6" a="1"/>
  <c r="K160" i="6"/>
  <c r="I160" i="6" a="1"/>
  <c r="I160" i="6"/>
  <c r="H160" i="6" a="1"/>
  <c r="H160" i="6"/>
  <c r="H161" i="6" s="1" a="1"/>
  <c r="H161" i="6" s="1"/>
  <c r="G160" i="6"/>
  <c r="E160" i="6"/>
  <c r="D160" i="6"/>
  <c r="K159" i="6"/>
  <c r="K161" i="6" s="1" a="1"/>
  <c r="K161" i="6" s="1"/>
  <c r="I159" i="6"/>
  <c r="I161" i="6" s="1" a="1"/>
  <c r="I161" i="6" s="1"/>
  <c r="H159" i="6"/>
  <c r="G159" i="6"/>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<sst xmlns="http://schemas.openxmlformats.org/spreadsheetml/2006/main" count="1787" uniqueCount="497">
  <si>
    <t>ファンド名称：</t>
  </si>
  <si>
    <t>基準年月日：</t>
  </si>
  <si>
    <t>ｶｳﾝﾀｰﾊﾟｰﾃｨ
(統一ﾌﾞﾛｰｶｰｺｰﾄﾞ・中央清算機関ｺｰﾄﾞ)</t>
  </si>
  <si>
    <t>JSCC</t>
  </si>
  <si>
    <t>313018 Ｏｎｅ　ＥＴＦ　日本国債先物逆連動指数</t>
  </si>
  <si>
    <t>2026/09/30</t>
  </si>
  <si>
    <t>ｶｳﾝﾀｰﾊﾟｰﾃｨ名称
(統一ﾌﾞﾛｰｶｰ名称・中央清算機関名称)</t>
  </si>
  <si>
    <t>日本証券クリアリング機構</t>
  </si>
  <si>
    <t>ﾈｯﾃｨﾝｸﾞｸﾞﾙｰﾌﾟNO
または
ﾈｯﾃｨﾝｸﾞｸﾞﾙｰﾌﾟ集合NO</t>
  </si>
  <si>
    <t>313018-JSCC-CCP-000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</si>
  <si>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</si>
  <si>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</si>
  <si>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</si>
  <si>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</si>
  <si>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</si>
  <si>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</si>
  <si>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</si>
  <si>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</si>
  <si>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</si>
  <si>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</si>
  <si>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</si>
  <si>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</si>
  <si>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</si>
  <si>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</si>
  <si>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</si>
  <si>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</si>
  <si>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</si>
  <si>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</si>
  <si>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</si>
  <si>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</si>
  <si>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</si>
  <si>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</si>
  <si>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</si>
  <si>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</si>
  <si>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</si>
  <si>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</si>
  <si>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</si>
  <si>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</si>
  <si>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</si>
  <si>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</si>
  <si>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</si>
  <si>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</si>
  <si>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</si>
  <si>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</si>
  <si>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</si>
  <si>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</si>
  <si>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16.2612.0001</t>
  </si>
  <si>
    <t>16.2612.0007</t>
  </si>
  <si>
    <t>銘柄名</t>
  </si>
  <si>
    <t>長国 先 0812月</t>
  </si>
  <si>
    <t>ミニ長国 先 0812月</t>
  </si>
  <si>
    <t>ﾈｯﾃｨﾝｸﾞｸﾞﾙｰﾌﾟNO</t>
  </si>
  <si>
    <t>資産科目名称</t>
  </si>
  <si>
    <t>派生 金利関連取引 金利先物取引</t>
  </si>
  <si>
    <t>想定元本</t>
  </si>
  <si>
    <t>ﾘｽｸｳｪｲﾄ</t>
  </si>
  <si>
    <t>ﾎﾟｼﾞｼｮﾝ区分</t>
  </si>
  <si>
    <t>S</t>
  </si>
  <si>
    <t>L</t>
  </si>
  <si>
    <t>個別建玉
約定日</t>
  </si>
  <si>
    <t>取引終了日</t>
  </si>
  <si>
    <t>年数換算
ｽﾀｰﾄ</t>
  </si>
  <si>
    <t>年数換算
ｴﾝﾄﾞ</t>
  </si>
  <si>
    <t>按分比率</t>
  </si>
  <si>
    <t/>
  </si>
  <si>
    <t>原資産ｺｰﾄﾞ</t>
  </si>
  <si>
    <t>JGBFUT</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</si>
  <si>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</si>
  <si>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</si>
  <si>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</si>
  <si>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</si>
  <si>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</si>
  <si>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</si>
  <si>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</si>
  <si>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</si>
  <si>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</si>
  <si>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0003</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</si>
  <si>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</si>
  <si>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</si>
  <si>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</si>
  <si>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</si>
  <si>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</si>
  <si>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</si>
  <si>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</si>
  <si>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</si>
  <si>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</si>
  <si>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</si>
  <si>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オフバランス商品の銘柄別内訳</t>
  </si>
  <si>
    <t>313018JPY1175MAR</t>
  </si>
  <si>
    <t>差入委託証拠金</t>
  </si>
  <si>
    <t>集計対象外(オフ)</t>
  </si>
  <si>
    <t>信用ﾘｽｸ削減効果前</t>
  </si>
  <si>
    <t>個別銘柄
ﾘｽｸｱｾｯﾄ額</t>
  </si>
  <si>
    <t>信用ﾘｽｸ削減効果後</t>
  </si>
  <si>
    <t/>
  </si>
  <si>
    <t>個別銘柄与信相当額</t>
  </si>
  <si>
    <t xml:space="preserve">レバレッジ比率 </t>
  </si>
  <si>
    <t>債券</t>
  </si>
  <si>
    <t>短期・その他</t>
  </si>
  <si>
    <t>オンバランス商品の銘柄別内訳</t>
  </si>
  <si>
    <t>013940074</t>
  </si>
  <si>
    <t>014010074</t>
  </si>
  <si>
    <t>CALL0028900200130</t>
  </si>
  <si>
    <t>CALL0028900200144</t>
  </si>
  <si>
    <t>CALL0028900200159</t>
  </si>
  <si>
    <t>CALL0028900200167</t>
  </si>
  <si>
    <t>CALL0028900200177</t>
  </si>
  <si>
    <t>CALL0028900200288</t>
  </si>
  <si>
    <t>CALL0028900201000</t>
  </si>
  <si>
    <t>CALL0028900212328</t>
  </si>
  <si>
    <t>CALL0028900291009</t>
  </si>
  <si>
    <t>ISINｺｰﾄﾞ</t>
  </si>
  <si>
    <t>JP1743941S76</t>
  </si>
  <si>
    <t>JP1744011S87</t>
  </si>
  <si>
    <t>１３９４回　国庫短期証券</t>
  </si>
  <si>
    <t>１４０１回　国庫短期証券</t>
  </si>
  <si>
    <t>統一ﾌﾞﾛｰｶｰ名称</t>
  </si>
  <si>
    <t>株式会社　常陽銀行</t>
  </si>
  <si>
    <t>株式会社　北陸銀行</t>
  </si>
  <si>
    <t>関西みらい銀行</t>
  </si>
  <si>
    <t>山陰合同銀行</t>
  </si>
  <si>
    <t>福岡銀行</t>
  </si>
  <si>
    <t>三菱ＵＦＪ信託銀行</t>
  </si>
  <si>
    <t>信金中央金庫</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</si>
  <si>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</si>
  <si>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</si>
  <si>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</si>
  <si>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</si>
  <si>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</si>
  <si>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</si>
  <si>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</si>
  <si>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</si>
  <si>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</si>
  <si>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</si>
  <si>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</si>
  <si>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</si>
  <si>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</si>
  <si>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</si>
  <si>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</si>
  <si>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</si>
  <si>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</si>
  <si>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</si>
  <si>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</si>
  <si>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</si>
  <si>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</si>
  <si>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</si>
  <si>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</si>
  <si>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</si>
  <si>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</si>
  <si>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</si>
  <si>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</si>
  <si>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</si>
  <si>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</si>
  <si>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</si>
  <si>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</si>
  <si>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</si>
  <si>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313018</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</si>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</sst>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156</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493</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474</v>
      </c>
      <c r="C6" s="574"/>
      <c r="D6" s="575" t="s">
        <v>479</v>
      </c>
      <c r="E6" s="580"/>
      <c r="F6" s="581"/>
      <c r="G6" s="581"/>
      <c r="H6" s="582"/>
      <c r="I6" s="279"/>
      <c r="J6" s="586"/>
      <c r="K6" s="586"/>
    </row>
    <row r="7" spans="1:11" ht="13.7" customHeight="1">
      <c r="A7" s="32"/>
      <c r="B7" s="574"/>
      <c r="C7" s="574"/>
      <c r="D7" s="575"/>
      <c r="E7" s="583"/>
      <c r="F7" s="584"/>
      <c r="G7" s="584"/>
      <c r="H7" s="585"/>
      <c r="I7" s="170" t="s">
        <v>494</v>
      </c>
      <c r="J7" s="576" t="s">
        <v>43</v>
      </c>
      <c r="K7" s="576"/>
    </row>
    <row r="8" spans="1:11">
      <c r="A8" s="32"/>
      <c r="B8" s="564" t="s">
        <v>475</v>
      </c>
      <c r="C8" s="564"/>
      <c r="D8" s="170" t="s">
        <v>480</v>
      </c>
      <c r="E8" s="565"/>
      <c r="F8" s="566"/>
      <c r="G8" s="566"/>
      <c r="H8" s="567"/>
      <c r="I8" s="65" t="s">
        <v>495</v>
      </c>
      <c r="J8" s="568" t="s">
        <v>496</v>
      </c>
      <c r="K8" s="568"/>
    </row>
    <row r="9" spans="1:11">
      <c r="A9" s="32"/>
      <c r="B9" s="32"/>
      <c r="C9" s="32" t="s">
        <v>19</v>
      </c>
      <c r="D9" s="170" t="s">
        <v>481</v>
      </c>
      <c r="E9" s="565" t="s">
        <v>372</v>
      </c>
      <c r="F9" s="566"/>
      <c r="G9" s="566"/>
      <c r="H9" s="567"/>
      <c r="I9" s="77"/>
      <c r="J9" s="569"/>
      <c r="K9" s="569"/>
    </row>
    <row r="10" spans="1:11">
      <c r="A10" s="32"/>
      <c r="B10" s="32"/>
      <c r="C10" s="32"/>
      <c r="D10" s="170" t="s">
        <v>482</v>
      </c>
      <c r="E10" s="570">
        <v>120000</v>
      </c>
      <c r="F10" s="571"/>
      <c r="G10" s="571"/>
      <c r="H10" s="572"/>
      <c r="I10" s="170"/>
      <c r="J10" s="170"/>
      <c r="K10" s="170"/>
    </row>
    <row r="11" spans="1:11">
      <c r="A11" s="32"/>
      <c r="B11" s="32"/>
      <c r="C11" s="32"/>
      <c r="D11" s="170" t="s">
        <v>483</v>
      </c>
      <c r="E11" s="556">
        <v>101490</v>
      </c>
      <c r="F11" s="557"/>
      <c r="G11" s="557"/>
      <c r="H11" s="558"/>
      <c r="I11" s="170"/>
      <c r="J11" s="170"/>
      <c r="K11" s="170"/>
    </row>
    <row r="12" spans="1:11">
      <c r="A12" s="32"/>
      <c r="B12" s="32"/>
      <c r="C12" s="32"/>
      <c r="D12" s="170" t="s">
        <v>484</v>
      </c>
      <c r="E12" s="556">
        <v>1217880070</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476</v>
      </c>
      <c r="C14" s="32"/>
      <c r="D14" s="32"/>
      <c r="E14" s="32"/>
      <c r="F14" s="32"/>
      <c r="G14" s="32"/>
      <c r="H14" s="32"/>
      <c r="I14" s="32"/>
      <c r="J14" s="32" t="s">
        <v>15</v>
      </c>
      <c r="K14" s="32"/>
    </row>
    <row r="15" spans="1:11" ht="13.5" customHeight="1">
      <c r="A15" s="32"/>
      <c r="B15" s="33"/>
      <c r="C15" s="64"/>
      <c r="D15" s="64"/>
      <c r="E15" s="270"/>
      <c r="F15" s="559" t="s">
        <v>91</v>
      </c>
      <c r="G15" s="560"/>
      <c r="H15" s="561"/>
      <c r="I15" s="562" t="s">
        <v>93</v>
      </c>
      <c r="J15" s="523"/>
      <c r="K15" s="563"/>
    </row>
    <row r="16" spans="1:11" ht="40.5">
      <c r="A16" s="32"/>
      <c r="B16" s="34" t="s">
        <v>158</v>
      </c>
      <c r="C16" s="65" t="s">
        <v>311</v>
      </c>
      <c r="D16" s="372" t="s">
        <v>485</v>
      </c>
      <c r="E16" s="372" t="s">
        <v>489</v>
      </c>
      <c r="F16" s="542" t="s">
        <v>490</v>
      </c>
      <c r="G16" s="548" t="s">
        <v>491</v>
      </c>
      <c r="H16" s="550" t="s">
        <v>421</v>
      </c>
      <c r="I16" s="542" t="s">
        <v>490</v>
      </c>
      <c r="J16" s="553" t="s">
        <v>491</v>
      </c>
      <c r="K16" s="554" t="s">
        <v>421</v>
      </c>
    </row>
    <row r="17" spans="1:11" ht="14.25" thickBot="1">
      <c r="A17" s="32"/>
      <c r="B17" s="35"/>
      <c r="C17" s="66"/>
      <c r="D17" s="66"/>
      <c r="E17" s="271"/>
      <c r="F17" s="543"/>
      <c r="G17" s="549"/>
      <c r="H17" s="551"/>
      <c r="I17" s="552"/>
      <c r="J17" s="549"/>
      <c r="K17" s="555"/>
    </row>
    <row r="18" spans="1:11">
      <c r="A18" s="32"/>
      <c r="B18" s="36" t="s">
        <v>137</v>
      </c>
      <c r="C18" s="370" t="s">
        <v>312</v>
      </c>
      <c r="D18" s="197">
        <v>0</v>
      </c>
      <c r="E18" s="382" t="s">
        <v>433</v>
      </c>
      <c r="F18" s="390"/>
      <c r="G18" s="417"/>
      <c r="H18" s="439" t="s">
        <v>433</v>
      </c>
      <c r="I18" s="460"/>
      <c r="J18" s="417"/>
      <c r="K18" s="485" t="s">
        <v>433</v>
      </c>
    </row>
    <row r="19" spans="1:11" ht="27" customHeight="1">
      <c r="A19" s="32"/>
      <c r="B19" s="37" t="s">
        <v>159</v>
      </c>
      <c r="C19" s="68" t="s">
        <v>126</v>
      </c>
      <c r="D19" s="79">
        <v>0</v>
      </c>
      <c r="E19" s="383">
        <v>0</v>
      </c>
      <c r="F19" s="391">
        <v>780078600</v>
      </c>
      <c r="G19" s="418">
        <v>0</v>
      </c>
      <c r="H19" s="440">
        <v>0</v>
      </c>
      <c r="I19" s="461">
        <v>780078600</v>
      </c>
      <c r="J19" s="418">
        <v>0</v>
      </c>
      <c r="K19" s="486">
        <v>0</v>
      </c>
    </row>
    <row r="20" spans="1:11">
      <c r="A20" s="32"/>
      <c r="B20" s="38" t="s">
        <v>160</v>
      </c>
      <c r="C20" s="536" t="s">
        <v>313</v>
      </c>
      <c r="D20" s="83">
        <v>0</v>
      </c>
      <c r="E20" s="530" t="s">
        <v>433</v>
      </c>
      <c r="F20" s="392"/>
      <c r="G20" s="419"/>
      <c r="H20" s="441" t="s">
        <v>433</v>
      </c>
      <c r="I20" s="462"/>
      <c r="J20" s="419"/>
      <c r="K20" s="487" t="s">
        <v>433</v>
      </c>
    </row>
    <row r="21" spans="1:11">
      <c r="A21" s="32"/>
      <c r="B21" s="39" t="s">
        <v>161</v>
      </c>
      <c r="C21" s="537"/>
      <c r="D21" s="81">
        <v>20</v>
      </c>
      <c r="E21" s="531"/>
      <c r="F21" s="393"/>
      <c r="G21" s="420"/>
      <c r="H21" s="442" t="s">
        <v>433</v>
      </c>
      <c r="I21" s="463"/>
      <c r="J21" s="420"/>
      <c r="K21" s="488" t="s">
        <v>433</v>
      </c>
    </row>
    <row r="22" spans="1:11">
      <c r="A22" s="32"/>
      <c r="B22" s="39" t="s">
        <v>162</v>
      </c>
      <c r="C22" s="537"/>
      <c r="D22" s="81">
        <v>50</v>
      </c>
      <c r="E22" s="531"/>
      <c r="F22" s="393"/>
      <c r="G22" s="420"/>
      <c r="H22" s="442" t="s">
        <v>433</v>
      </c>
      <c r="I22" s="463"/>
      <c r="J22" s="420"/>
      <c r="K22" s="488" t="s">
        <v>433</v>
      </c>
    </row>
    <row r="23" spans="1:11">
      <c r="A23" s="32"/>
      <c r="B23" s="39" t="s">
        <v>163</v>
      </c>
      <c r="C23" s="537"/>
      <c r="D23" s="81">
        <v>100</v>
      </c>
      <c r="E23" s="531"/>
      <c r="F23" s="393"/>
      <c r="G23" s="420"/>
      <c r="H23" s="442" t="s">
        <v>433</v>
      </c>
      <c r="I23" s="463"/>
      <c r="J23" s="420"/>
      <c r="K23" s="488" t="s">
        <v>433</v>
      </c>
    </row>
    <row r="24" spans="1:11">
      <c r="A24" s="32"/>
      <c r="B24" s="40" t="s">
        <v>164</v>
      </c>
      <c r="C24" s="541"/>
      <c r="D24" s="86">
        <v>150</v>
      </c>
      <c r="E24" s="532"/>
      <c r="F24" s="392"/>
      <c r="G24" s="419"/>
      <c r="H24" s="441" t="s">
        <v>433</v>
      </c>
      <c r="I24" s="462"/>
      <c r="J24" s="419"/>
      <c r="K24" s="487" t="s">
        <v>433</v>
      </c>
    </row>
    <row r="25" spans="1:11">
      <c r="A25" s="32"/>
      <c r="B25" s="37" t="s">
        <v>165</v>
      </c>
      <c r="C25" s="70" t="s">
        <v>314</v>
      </c>
      <c r="D25" s="79">
        <v>0</v>
      </c>
      <c r="E25" s="383" t="s">
        <v>433</v>
      </c>
      <c r="F25" s="391"/>
      <c r="G25" s="418"/>
      <c r="H25" s="440" t="s">
        <v>433</v>
      </c>
      <c r="I25" s="461"/>
      <c r="J25" s="418"/>
      <c r="K25" s="486" t="s">
        <v>433</v>
      </c>
    </row>
    <row r="26" spans="1:11">
      <c r="A26" s="32"/>
      <c r="B26" s="37" t="s">
        <v>166</v>
      </c>
      <c r="C26" s="70" t="s">
        <v>315</v>
      </c>
      <c r="D26" s="79">
        <v>0</v>
      </c>
      <c r="E26" s="383" t="s">
        <v>433</v>
      </c>
      <c r="F26" s="391"/>
      <c r="G26" s="418"/>
      <c r="H26" s="440" t="s">
        <v>433</v>
      </c>
      <c r="I26" s="461"/>
      <c r="J26" s="418"/>
      <c r="K26" s="486" t="s">
        <v>433</v>
      </c>
    </row>
    <row r="27" spans="1:11">
      <c r="A27" s="32"/>
      <c r="B27" s="38" t="s">
        <v>167</v>
      </c>
      <c r="C27" s="547" t="s">
        <v>316</v>
      </c>
      <c r="D27" s="83">
        <v>20</v>
      </c>
      <c r="E27" s="530" t="s">
        <v>433</v>
      </c>
      <c r="F27" s="392"/>
      <c r="G27" s="419"/>
      <c r="H27" s="441" t="s">
        <v>433</v>
      </c>
      <c r="I27" s="462"/>
      <c r="J27" s="419"/>
      <c r="K27" s="487" t="s">
        <v>433</v>
      </c>
    </row>
    <row r="28" spans="1:11">
      <c r="A28" s="32"/>
      <c r="B28" s="39" t="s">
        <v>168</v>
      </c>
      <c r="C28" s="539"/>
      <c r="D28" s="81">
        <v>50</v>
      </c>
      <c r="E28" s="531"/>
      <c r="F28" s="393"/>
      <c r="G28" s="420"/>
      <c r="H28" s="442" t="s">
        <v>433</v>
      </c>
      <c r="I28" s="463"/>
      <c r="J28" s="420"/>
      <c r="K28" s="488" t="s">
        <v>433</v>
      </c>
    </row>
    <row r="29" spans="1:11">
      <c r="A29" s="32"/>
      <c r="B29" s="39" t="s">
        <v>169</v>
      </c>
      <c r="C29" s="539"/>
      <c r="D29" s="81">
        <v>100</v>
      </c>
      <c r="E29" s="531"/>
      <c r="F29" s="393"/>
      <c r="G29" s="420"/>
      <c r="H29" s="442" t="s">
        <v>433</v>
      </c>
      <c r="I29" s="463"/>
      <c r="J29" s="420"/>
      <c r="K29" s="488" t="s">
        <v>433</v>
      </c>
    </row>
    <row r="30" spans="1:11">
      <c r="A30" s="32"/>
      <c r="B30" s="40" t="s">
        <v>170</v>
      </c>
      <c r="C30" s="540"/>
      <c r="D30" s="86">
        <v>150</v>
      </c>
      <c r="E30" s="532"/>
      <c r="F30" s="392"/>
      <c r="G30" s="419"/>
      <c r="H30" s="441" t="s">
        <v>433</v>
      </c>
      <c r="I30" s="462"/>
      <c r="J30" s="419"/>
      <c r="K30" s="487" t="s">
        <v>433</v>
      </c>
    </row>
    <row r="31" spans="1:11">
      <c r="A31" s="32"/>
      <c r="B31" s="41" t="s">
        <v>171</v>
      </c>
      <c r="C31" s="533" t="s">
        <v>317</v>
      </c>
      <c r="D31" s="80">
        <v>0</v>
      </c>
      <c r="E31" s="530" t="s">
        <v>433</v>
      </c>
      <c r="F31" s="394"/>
      <c r="G31" s="421"/>
      <c r="H31" s="443" t="s">
        <v>433</v>
      </c>
      <c r="I31" s="464"/>
      <c r="J31" s="421"/>
      <c r="K31" s="489" t="s">
        <v>433</v>
      </c>
    </row>
    <row r="32" spans="1:11">
      <c r="A32" s="32"/>
      <c r="B32" s="39" t="s">
        <v>172</v>
      </c>
      <c r="C32" s="534"/>
      <c r="D32" s="81">
        <v>20</v>
      </c>
      <c r="E32" s="531"/>
      <c r="F32" s="393"/>
      <c r="G32" s="420"/>
      <c r="H32" s="442" t="s">
        <v>433</v>
      </c>
      <c r="I32" s="463"/>
      <c r="J32" s="420"/>
      <c r="K32" s="488" t="s">
        <v>433</v>
      </c>
    </row>
    <row r="33" spans="1:11">
      <c r="A33" s="32"/>
      <c r="B33" s="39" t="s">
        <v>173</v>
      </c>
      <c r="C33" s="534"/>
      <c r="D33" s="81">
        <v>30</v>
      </c>
      <c r="E33" s="531"/>
      <c r="F33" s="393"/>
      <c r="G33" s="420"/>
      <c r="H33" s="442" t="s">
        <v>433</v>
      </c>
      <c r="I33" s="463"/>
      <c r="J33" s="420"/>
      <c r="K33" s="488" t="s">
        <v>433</v>
      </c>
    </row>
    <row r="34" spans="1:11">
      <c r="A34" s="32"/>
      <c r="B34" s="39" t="s">
        <v>174</v>
      </c>
      <c r="C34" s="534"/>
      <c r="D34" s="81">
        <v>50</v>
      </c>
      <c r="E34" s="531"/>
      <c r="F34" s="393"/>
      <c r="G34" s="420"/>
      <c r="H34" s="442" t="s">
        <v>433</v>
      </c>
      <c r="I34" s="463"/>
      <c r="J34" s="420"/>
      <c r="K34" s="488" t="s">
        <v>433</v>
      </c>
    </row>
    <row r="35" spans="1:11">
      <c r="A35" s="32"/>
      <c r="B35" s="39" t="s">
        <v>175</v>
      </c>
      <c r="C35" s="534"/>
      <c r="D35" s="81">
        <v>100</v>
      </c>
      <c r="E35" s="531"/>
      <c r="F35" s="393"/>
      <c r="G35" s="420"/>
      <c r="H35" s="442" t="s">
        <v>433</v>
      </c>
      <c r="I35" s="463"/>
      <c r="J35" s="420"/>
      <c r="K35" s="488" t="s">
        <v>433</v>
      </c>
    </row>
    <row r="36" spans="1:11">
      <c r="A36" s="32"/>
      <c r="B36" s="42" t="s">
        <v>176</v>
      </c>
      <c r="C36" s="535"/>
      <c r="D36" s="82">
        <v>150</v>
      </c>
      <c r="E36" s="532"/>
      <c r="F36" s="395"/>
      <c r="G36" s="422"/>
      <c r="H36" s="444" t="s">
        <v>433</v>
      </c>
      <c r="I36" s="465"/>
      <c r="J36" s="422"/>
      <c r="K36" s="490" t="s">
        <v>433</v>
      </c>
    </row>
    <row r="37" spans="1:11">
      <c r="A37" s="32"/>
      <c r="B37" s="38" t="s">
        <v>177</v>
      </c>
      <c r="C37" s="536" t="s">
        <v>318</v>
      </c>
      <c r="D37" s="83">
        <v>10</v>
      </c>
      <c r="E37" s="530" t="s">
        <v>433</v>
      </c>
      <c r="F37" s="392"/>
      <c r="G37" s="419"/>
      <c r="H37" s="441" t="s">
        <v>433</v>
      </c>
      <c r="I37" s="462"/>
      <c r="J37" s="419"/>
      <c r="K37" s="487" t="s">
        <v>433</v>
      </c>
    </row>
    <row r="38" spans="1:11">
      <c r="A38" s="32"/>
      <c r="B38" s="40" t="s">
        <v>178</v>
      </c>
      <c r="C38" s="537"/>
      <c r="D38" s="86">
        <v>20</v>
      </c>
      <c r="E38" s="531"/>
      <c r="F38" s="393"/>
      <c r="G38" s="420"/>
      <c r="H38" s="442" t="s">
        <v>433</v>
      </c>
      <c r="I38" s="463"/>
      <c r="J38" s="420"/>
      <c r="K38" s="488" t="s">
        <v>433</v>
      </c>
    </row>
    <row r="39" spans="1:11">
      <c r="A39" s="32"/>
      <c r="B39" s="40" t="s">
        <v>179</v>
      </c>
      <c r="C39" s="537"/>
      <c r="D39" s="81">
        <v>50</v>
      </c>
      <c r="E39" s="531"/>
      <c r="F39" s="396"/>
      <c r="G39" s="423"/>
      <c r="H39" s="445" t="s">
        <v>433</v>
      </c>
      <c r="I39" s="466"/>
      <c r="J39" s="423"/>
      <c r="K39" s="491" t="s">
        <v>433</v>
      </c>
    </row>
    <row r="40" spans="1:11">
      <c r="A40" s="32"/>
      <c r="B40" s="40" t="s">
        <v>180</v>
      </c>
      <c r="C40" s="537"/>
      <c r="D40" s="81">
        <v>100</v>
      </c>
      <c r="E40" s="531"/>
      <c r="F40" s="397"/>
      <c r="G40" s="420"/>
      <c r="H40" s="442" t="s">
        <v>433</v>
      </c>
      <c r="I40" s="463"/>
      <c r="J40" s="420"/>
      <c r="K40" s="488" t="s">
        <v>433</v>
      </c>
    </row>
    <row r="41" spans="1:11">
      <c r="A41" s="32"/>
      <c r="B41" s="40" t="s">
        <v>181</v>
      </c>
      <c r="C41" s="541"/>
      <c r="D41" s="78">
        <v>150</v>
      </c>
      <c r="E41" s="532"/>
      <c r="F41" s="398"/>
      <c r="G41" s="422"/>
      <c r="H41" s="444" t="s">
        <v>433</v>
      </c>
      <c r="I41" s="465"/>
      <c r="J41" s="422"/>
      <c r="K41" s="490" t="s">
        <v>433</v>
      </c>
    </row>
    <row r="42" spans="1:11">
      <c r="A42" s="32"/>
      <c r="B42" s="43" t="s">
        <v>182</v>
      </c>
      <c r="C42" s="544" t="s">
        <v>319</v>
      </c>
      <c r="D42" s="373">
        <v>10</v>
      </c>
      <c r="E42" s="530" t="s">
        <v>433</v>
      </c>
      <c r="F42" s="399"/>
      <c r="G42" s="421"/>
      <c r="H42" s="443" t="s">
        <v>433</v>
      </c>
      <c r="I42" s="464"/>
      <c r="J42" s="421"/>
      <c r="K42" s="489" t="s">
        <v>433</v>
      </c>
    </row>
    <row r="43" spans="1:11">
      <c r="A43" s="32"/>
      <c r="B43" s="40" t="s">
        <v>183</v>
      </c>
      <c r="C43" s="545"/>
      <c r="D43" s="81">
        <v>20</v>
      </c>
      <c r="E43" s="531"/>
      <c r="F43" s="397"/>
      <c r="G43" s="420"/>
      <c r="H43" s="442" t="s">
        <v>433</v>
      </c>
      <c r="I43" s="463"/>
      <c r="J43" s="420"/>
      <c r="K43" s="488" t="s">
        <v>433</v>
      </c>
    </row>
    <row r="44" spans="1:11">
      <c r="A44" s="32"/>
      <c r="B44" s="40" t="s">
        <v>184</v>
      </c>
      <c r="C44" s="545"/>
      <c r="D44" s="81">
        <v>50</v>
      </c>
      <c r="E44" s="531"/>
      <c r="F44" s="397"/>
      <c r="G44" s="420"/>
      <c r="H44" s="442" t="s">
        <v>433</v>
      </c>
      <c r="I44" s="463"/>
      <c r="J44" s="420"/>
      <c r="K44" s="488" t="s">
        <v>433</v>
      </c>
    </row>
    <row r="45" spans="1:11">
      <c r="A45" s="32"/>
      <c r="B45" s="40" t="s">
        <v>185</v>
      </c>
      <c r="C45" s="545"/>
      <c r="D45" s="81">
        <v>100</v>
      </c>
      <c r="E45" s="531"/>
      <c r="F45" s="397"/>
      <c r="G45" s="420"/>
      <c r="H45" s="442" t="s">
        <v>433</v>
      </c>
      <c r="I45" s="463"/>
      <c r="J45" s="420"/>
      <c r="K45" s="488" t="s">
        <v>433</v>
      </c>
    </row>
    <row r="46" spans="1:11">
      <c r="A46" s="32"/>
      <c r="B46" s="40" t="s">
        <v>186</v>
      </c>
      <c r="C46" s="546"/>
      <c r="D46" s="78">
        <v>150</v>
      </c>
      <c r="E46" s="532"/>
      <c r="F46" s="398"/>
      <c r="G46" s="422"/>
      <c r="H46" s="444" t="s">
        <v>433</v>
      </c>
      <c r="I46" s="465"/>
      <c r="J46" s="422"/>
      <c r="K46" s="490" t="s">
        <v>433</v>
      </c>
    </row>
    <row r="47" spans="1:11">
      <c r="A47" s="32"/>
      <c r="B47" s="44" t="s">
        <v>187</v>
      </c>
      <c r="C47" s="544" t="s">
        <v>320</v>
      </c>
      <c r="D47" s="65">
        <v>20</v>
      </c>
      <c r="E47" s="530" t="s">
        <v>433</v>
      </c>
      <c r="F47" s="393"/>
      <c r="G47" s="420"/>
      <c r="H47" s="442" t="s">
        <v>433</v>
      </c>
      <c r="I47" s="463"/>
      <c r="J47" s="420"/>
      <c r="K47" s="488" t="s">
        <v>433</v>
      </c>
    </row>
    <row r="48" spans="1:11">
      <c r="A48" s="32"/>
      <c r="B48" s="40" t="s">
        <v>188</v>
      </c>
      <c r="C48" s="545"/>
      <c r="D48" s="81">
        <v>50</v>
      </c>
      <c r="E48" s="531"/>
      <c r="F48" s="396"/>
      <c r="G48" s="423"/>
      <c r="H48" s="445" t="s">
        <v>433</v>
      </c>
      <c r="I48" s="466"/>
      <c r="J48" s="423"/>
      <c r="K48" s="491" t="s">
        <v>433</v>
      </c>
    </row>
    <row r="49" spans="1:11">
      <c r="A49" s="32"/>
      <c r="B49" s="40" t="s">
        <v>189</v>
      </c>
      <c r="C49" s="545"/>
      <c r="D49" s="81">
        <v>100</v>
      </c>
      <c r="E49" s="531"/>
      <c r="F49" s="397"/>
      <c r="G49" s="420"/>
      <c r="H49" s="442" t="s">
        <v>433</v>
      </c>
      <c r="I49" s="463"/>
      <c r="J49" s="420"/>
      <c r="K49" s="488" t="s">
        <v>433</v>
      </c>
    </row>
    <row r="50" spans="1:11">
      <c r="A50" s="32"/>
      <c r="B50" s="45" t="s">
        <v>190</v>
      </c>
      <c r="C50" s="546"/>
      <c r="D50" s="78">
        <v>150</v>
      </c>
      <c r="E50" s="532"/>
      <c r="F50" s="398"/>
      <c r="G50" s="422"/>
      <c r="H50" s="444" t="s">
        <v>433</v>
      </c>
      <c r="I50" s="465"/>
      <c r="J50" s="422"/>
      <c r="K50" s="490" t="s">
        <v>433</v>
      </c>
    </row>
    <row r="51" spans="1:11">
      <c r="A51" s="32"/>
      <c r="B51" s="38" t="s">
        <v>191</v>
      </c>
      <c r="C51" s="536" t="s">
        <v>127</v>
      </c>
      <c r="D51" s="83">
        <v>20</v>
      </c>
      <c r="E51" s="530">
        <v>0.21240000000000001</v>
      </c>
      <c r="F51" s="400">
        <v>409241017</v>
      </c>
      <c r="G51" s="423">
        <v>81848203</v>
      </c>
      <c r="H51" s="445">
        <v>6.7199999999999996E-2</v>
      </c>
      <c r="I51" s="466">
        <v>409241017</v>
      </c>
      <c r="J51" s="423">
        <v>81848203</v>
      </c>
      <c r="K51" s="491">
        <v>6.7199999999999996E-2</v>
      </c>
    </row>
    <row r="52" spans="1:11">
      <c r="A52" s="32"/>
      <c r="B52" s="38" t="s">
        <v>192</v>
      </c>
      <c r="C52" s="537"/>
      <c r="D52" s="83">
        <v>30</v>
      </c>
      <c r="E52" s="531"/>
      <c r="F52" s="400"/>
      <c r="G52" s="423"/>
      <c r="H52" s="445" t="s">
        <v>433</v>
      </c>
      <c r="I52" s="466"/>
      <c r="J52" s="423"/>
      <c r="K52" s="491" t="s">
        <v>433</v>
      </c>
    </row>
    <row r="53" spans="1:11">
      <c r="A53" s="32"/>
      <c r="B53" s="38" t="s">
        <v>193</v>
      </c>
      <c r="C53" s="537"/>
      <c r="D53" s="83">
        <v>40</v>
      </c>
      <c r="E53" s="531"/>
      <c r="F53" s="400"/>
      <c r="G53" s="423"/>
      <c r="H53" s="445" t="s">
        <v>433</v>
      </c>
      <c r="I53" s="466"/>
      <c r="J53" s="423"/>
      <c r="K53" s="491" t="s">
        <v>433</v>
      </c>
    </row>
    <row r="54" spans="1:11">
      <c r="A54" s="32"/>
      <c r="B54" s="39" t="s">
        <v>194</v>
      </c>
      <c r="C54" s="537"/>
      <c r="D54" s="81">
        <v>50</v>
      </c>
      <c r="E54" s="531"/>
      <c r="F54" s="393">
        <v>17715524</v>
      </c>
      <c r="G54" s="420">
        <v>8857762</v>
      </c>
      <c r="H54" s="442">
        <v>7.3000000000000001E-3</v>
      </c>
      <c r="I54" s="463">
        <v>17715524</v>
      </c>
      <c r="J54" s="420">
        <v>8857762</v>
      </c>
      <c r="K54" s="488">
        <v>7.3000000000000001E-3</v>
      </c>
    </row>
    <row r="55" spans="1:11">
      <c r="A55" s="32"/>
      <c r="B55" s="38" t="s">
        <v>195</v>
      </c>
      <c r="C55" s="537"/>
      <c r="D55" s="83">
        <v>75</v>
      </c>
      <c r="E55" s="531"/>
      <c r="F55" s="400"/>
      <c r="G55" s="423"/>
      <c r="H55" s="445" t="s">
        <v>433</v>
      </c>
      <c r="I55" s="466"/>
      <c r="J55" s="423"/>
      <c r="K55" s="491" t="s">
        <v>433</v>
      </c>
    </row>
    <row r="56" spans="1:11">
      <c r="A56" s="32"/>
      <c r="B56" s="39" t="s">
        <v>196</v>
      </c>
      <c r="C56" s="537"/>
      <c r="D56" s="81">
        <v>100</v>
      </c>
      <c r="E56" s="531"/>
      <c r="F56" s="393"/>
      <c r="G56" s="420"/>
      <c r="H56" s="442" t="s">
        <v>433</v>
      </c>
      <c r="I56" s="463"/>
      <c r="J56" s="420"/>
      <c r="K56" s="488" t="s">
        <v>433</v>
      </c>
    </row>
    <row r="57" spans="1:11">
      <c r="A57" s="32"/>
      <c r="B57" s="40" t="s">
        <v>197</v>
      </c>
      <c r="C57" s="537"/>
      <c r="D57" s="86">
        <v>150</v>
      </c>
      <c r="E57" s="531"/>
      <c r="F57" s="401"/>
      <c r="G57" s="424"/>
      <c r="H57" s="446" t="s">
        <v>433</v>
      </c>
      <c r="I57" s="467"/>
      <c r="J57" s="424"/>
      <c r="K57" s="492" t="s">
        <v>433</v>
      </c>
    </row>
    <row r="58" spans="1:11" s="162" customFormat="1">
      <c r="A58" s="32"/>
      <c r="B58" s="45" t="s">
        <v>198</v>
      </c>
      <c r="C58" s="541"/>
      <c r="D58" s="84">
        <v>250</v>
      </c>
      <c r="E58" s="532"/>
      <c r="F58" s="402"/>
      <c r="G58" s="425"/>
      <c r="H58" s="447" t="s">
        <v>433</v>
      </c>
      <c r="I58" s="468"/>
      <c r="J58" s="425"/>
      <c r="K58" s="493" t="s">
        <v>433</v>
      </c>
    </row>
    <row r="59" spans="1:11">
      <c r="A59" s="32"/>
      <c r="B59" s="46" t="s">
        <v>199</v>
      </c>
      <c r="C59" s="536" t="s">
        <v>321</v>
      </c>
      <c r="D59" s="83">
        <v>10</v>
      </c>
      <c r="E59" s="530" t="s">
        <v>433</v>
      </c>
      <c r="F59" s="400"/>
      <c r="G59" s="423"/>
      <c r="H59" s="445" t="s">
        <v>433</v>
      </c>
      <c r="I59" s="466"/>
      <c r="J59" s="423"/>
      <c r="K59" s="491" t="s">
        <v>433</v>
      </c>
    </row>
    <row r="60" spans="1:11">
      <c r="A60" s="32"/>
      <c r="B60" s="38" t="s">
        <v>200</v>
      </c>
      <c r="C60" s="537"/>
      <c r="D60" s="83">
        <v>15</v>
      </c>
      <c r="E60" s="531"/>
      <c r="F60" s="400"/>
      <c r="G60" s="423"/>
      <c r="H60" s="445" t="s">
        <v>433</v>
      </c>
      <c r="I60" s="466"/>
      <c r="J60" s="423"/>
      <c r="K60" s="491" t="s">
        <v>433</v>
      </c>
    </row>
    <row r="61" spans="1:11">
      <c r="A61" s="32"/>
      <c r="B61" s="38" t="s">
        <v>201</v>
      </c>
      <c r="C61" s="537"/>
      <c r="D61" s="83">
        <v>20</v>
      </c>
      <c r="E61" s="531"/>
      <c r="F61" s="400"/>
      <c r="G61" s="423"/>
      <c r="H61" s="445" t="s">
        <v>433</v>
      </c>
      <c r="I61" s="466"/>
      <c r="J61" s="423"/>
      <c r="K61" s="491" t="s">
        <v>433</v>
      </c>
    </row>
    <row r="62" spans="1:11">
      <c r="A62" s="32"/>
      <c r="B62" s="39" t="s">
        <v>202</v>
      </c>
      <c r="C62" s="537"/>
      <c r="D62" s="81">
        <v>25</v>
      </c>
      <c r="E62" s="531"/>
      <c r="F62" s="393"/>
      <c r="G62" s="420"/>
      <c r="H62" s="442" t="s">
        <v>433</v>
      </c>
      <c r="I62" s="463"/>
      <c r="J62" s="420"/>
      <c r="K62" s="488" t="s">
        <v>433</v>
      </c>
    </row>
    <row r="63" spans="1:11">
      <c r="A63" s="32"/>
      <c r="B63" s="38" t="s">
        <v>203</v>
      </c>
      <c r="C63" s="537"/>
      <c r="D63" s="83">
        <v>35</v>
      </c>
      <c r="E63" s="531"/>
      <c r="F63" s="400"/>
      <c r="G63" s="423"/>
      <c r="H63" s="445" t="s">
        <v>433</v>
      </c>
      <c r="I63" s="466"/>
      <c r="J63" s="423"/>
      <c r="K63" s="491" t="s">
        <v>433</v>
      </c>
    </row>
    <row r="64" spans="1:11">
      <c r="A64" s="32"/>
      <c r="B64" s="39" t="s">
        <v>204</v>
      </c>
      <c r="C64" s="537"/>
      <c r="D64" s="81">
        <v>50</v>
      </c>
      <c r="E64" s="531"/>
      <c r="F64" s="393"/>
      <c r="G64" s="420"/>
      <c r="H64" s="442" t="s">
        <v>433</v>
      </c>
      <c r="I64" s="463"/>
      <c r="J64" s="420"/>
      <c r="K64" s="488" t="s">
        <v>433</v>
      </c>
    </row>
    <row r="65" spans="1:11">
      <c r="A65" s="32"/>
      <c r="B65" s="45" t="s">
        <v>205</v>
      </c>
      <c r="C65" s="541"/>
      <c r="D65" s="84">
        <v>100</v>
      </c>
      <c r="E65" s="532"/>
      <c r="F65" s="402"/>
      <c r="G65" s="425"/>
      <c r="H65" s="447" t="s">
        <v>433</v>
      </c>
      <c r="I65" s="468"/>
      <c r="J65" s="425"/>
      <c r="K65" s="493" t="s">
        <v>433</v>
      </c>
    </row>
    <row r="66" spans="1:11">
      <c r="A66" s="32"/>
      <c r="B66" s="38" t="s">
        <v>206</v>
      </c>
      <c r="C66" s="544" t="s">
        <v>322</v>
      </c>
      <c r="D66" s="83">
        <v>20</v>
      </c>
      <c r="E66" s="530" t="s">
        <v>433</v>
      </c>
      <c r="F66" s="392"/>
      <c r="G66" s="419"/>
      <c r="H66" s="441" t="s">
        <v>433</v>
      </c>
      <c r="I66" s="462"/>
      <c r="J66" s="419"/>
      <c r="K66" s="487" t="s">
        <v>433</v>
      </c>
    </row>
    <row r="67" spans="1:11">
      <c r="A67" s="32"/>
      <c r="B67" s="39" t="s">
        <v>207</v>
      </c>
      <c r="C67" s="545"/>
      <c r="D67" s="81">
        <v>50</v>
      </c>
      <c r="E67" s="531"/>
      <c r="F67" s="393"/>
      <c r="G67" s="420"/>
      <c r="H67" s="442" t="s">
        <v>433</v>
      </c>
      <c r="I67" s="463"/>
      <c r="J67" s="420"/>
      <c r="K67" s="488" t="s">
        <v>433</v>
      </c>
    </row>
    <row r="68" spans="1:11">
      <c r="A68" s="32"/>
      <c r="B68" s="39" t="s">
        <v>208</v>
      </c>
      <c r="C68" s="545"/>
      <c r="D68" s="81">
        <v>75</v>
      </c>
      <c r="E68" s="531"/>
      <c r="F68" s="393"/>
      <c r="G68" s="420"/>
      <c r="H68" s="442" t="s">
        <v>433</v>
      </c>
      <c r="I68" s="463"/>
      <c r="J68" s="420"/>
      <c r="K68" s="488" t="s">
        <v>433</v>
      </c>
    </row>
    <row r="69" spans="1:11">
      <c r="A69" s="32"/>
      <c r="B69" s="39" t="s">
        <v>209</v>
      </c>
      <c r="C69" s="545"/>
      <c r="D69" s="81">
        <v>85</v>
      </c>
      <c r="E69" s="531"/>
      <c r="F69" s="393"/>
      <c r="G69" s="420"/>
      <c r="H69" s="442" t="s">
        <v>433</v>
      </c>
      <c r="I69" s="463"/>
      <c r="J69" s="420"/>
      <c r="K69" s="488" t="s">
        <v>433</v>
      </c>
    </row>
    <row r="70" spans="1:11">
      <c r="A70" s="32"/>
      <c r="B70" s="39" t="s">
        <v>210</v>
      </c>
      <c r="C70" s="545"/>
      <c r="D70" s="81">
        <v>100</v>
      </c>
      <c r="E70" s="531"/>
      <c r="F70" s="393"/>
      <c r="G70" s="420"/>
      <c r="H70" s="442" t="s">
        <v>433</v>
      </c>
      <c r="I70" s="463"/>
      <c r="J70" s="420"/>
      <c r="K70" s="488" t="s">
        <v>433</v>
      </c>
    </row>
    <row r="71" spans="1:11">
      <c r="A71" s="32"/>
      <c r="B71" s="40" t="s">
        <v>211</v>
      </c>
      <c r="C71" s="545"/>
      <c r="D71" s="86">
        <v>150</v>
      </c>
      <c r="E71" s="531"/>
      <c r="F71" s="401"/>
      <c r="G71" s="424"/>
      <c r="H71" s="446" t="s">
        <v>433</v>
      </c>
      <c r="I71" s="467"/>
      <c r="J71" s="424"/>
      <c r="K71" s="492" t="s">
        <v>433</v>
      </c>
    </row>
    <row r="72" spans="1:11" s="162" customFormat="1">
      <c r="A72" s="32"/>
      <c r="B72" s="45" t="s">
        <v>212</v>
      </c>
      <c r="C72" s="546"/>
      <c r="D72" s="84">
        <v>250</v>
      </c>
      <c r="E72" s="532"/>
      <c r="F72" s="402"/>
      <c r="G72" s="425"/>
      <c r="H72" s="447" t="s">
        <v>433</v>
      </c>
      <c r="I72" s="468"/>
      <c r="J72" s="425"/>
      <c r="K72" s="493" t="s">
        <v>433</v>
      </c>
    </row>
    <row r="73" spans="1:11">
      <c r="A73" s="32"/>
      <c r="B73" s="43" t="s">
        <v>213</v>
      </c>
      <c r="C73" s="544" t="s">
        <v>323</v>
      </c>
      <c r="D73" s="80">
        <v>20</v>
      </c>
      <c r="E73" s="530" t="s">
        <v>433</v>
      </c>
      <c r="F73" s="403"/>
      <c r="G73" s="426"/>
      <c r="H73" s="448" t="s">
        <v>433</v>
      </c>
      <c r="I73" s="469"/>
      <c r="J73" s="426"/>
      <c r="K73" s="494" t="s">
        <v>433</v>
      </c>
    </row>
    <row r="74" spans="1:11">
      <c r="A74" s="32"/>
      <c r="B74" s="47" t="s">
        <v>214</v>
      </c>
      <c r="C74" s="545"/>
      <c r="D74" s="81">
        <v>50</v>
      </c>
      <c r="E74" s="531"/>
      <c r="F74" s="400"/>
      <c r="G74" s="423"/>
      <c r="H74" s="445" t="s">
        <v>433</v>
      </c>
      <c r="I74" s="466"/>
      <c r="J74" s="423"/>
      <c r="K74" s="491" t="s">
        <v>433</v>
      </c>
    </row>
    <row r="75" spans="1:11">
      <c r="A75" s="32"/>
      <c r="B75" s="47" t="s">
        <v>215</v>
      </c>
      <c r="C75" s="545"/>
      <c r="D75" s="81">
        <v>75</v>
      </c>
      <c r="E75" s="531"/>
      <c r="F75" s="400"/>
      <c r="G75" s="423"/>
      <c r="H75" s="445" t="s">
        <v>433</v>
      </c>
      <c r="I75" s="466"/>
      <c r="J75" s="423"/>
      <c r="K75" s="491" t="s">
        <v>433</v>
      </c>
    </row>
    <row r="76" spans="1:11">
      <c r="A76" s="32"/>
      <c r="B76" s="47" t="s">
        <v>216</v>
      </c>
      <c r="C76" s="545"/>
      <c r="D76" s="81">
        <v>80</v>
      </c>
      <c r="E76" s="531"/>
      <c r="F76" s="400"/>
      <c r="G76" s="423"/>
      <c r="H76" s="445" t="s">
        <v>433</v>
      </c>
      <c r="I76" s="466"/>
      <c r="J76" s="423"/>
      <c r="K76" s="491" t="s">
        <v>433</v>
      </c>
    </row>
    <row r="77" spans="1:11">
      <c r="A77" s="32"/>
      <c r="B77" s="48" t="s">
        <v>217</v>
      </c>
      <c r="C77" s="545"/>
      <c r="D77" s="81">
        <v>100</v>
      </c>
      <c r="E77" s="531"/>
      <c r="F77" s="393"/>
      <c r="G77" s="420"/>
      <c r="H77" s="442" t="s">
        <v>433</v>
      </c>
      <c r="I77" s="463"/>
      <c r="J77" s="420"/>
      <c r="K77" s="488" t="s">
        <v>433</v>
      </c>
    </row>
    <row r="78" spans="1:11">
      <c r="A78" s="32"/>
      <c r="B78" s="48" t="s">
        <v>218</v>
      </c>
      <c r="C78" s="545"/>
      <c r="D78" s="65">
        <v>130</v>
      </c>
      <c r="E78" s="531"/>
      <c r="F78" s="401"/>
      <c r="G78" s="424"/>
      <c r="H78" s="446" t="s">
        <v>433</v>
      </c>
      <c r="I78" s="467"/>
      <c r="J78" s="424"/>
      <c r="K78" s="492" t="s">
        <v>433</v>
      </c>
    </row>
    <row r="79" spans="1:11">
      <c r="A79" s="32"/>
      <c r="B79" s="48" t="s">
        <v>219</v>
      </c>
      <c r="C79" s="545"/>
      <c r="D79" s="81">
        <v>150</v>
      </c>
      <c r="E79" s="531"/>
      <c r="F79" s="401"/>
      <c r="G79" s="424"/>
      <c r="H79" s="446" t="s">
        <v>433</v>
      </c>
      <c r="I79" s="467"/>
      <c r="J79" s="424"/>
      <c r="K79" s="492" t="s">
        <v>433</v>
      </c>
    </row>
    <row r="80" spans="1:11">
      <c r="A80" s="32"/>
      <c r="B80" s="43" t="s">
        <v>220</v>
      </c>
      <c r="C80" s="536" t="s">
        <v>324</v>
      </c>
      <c r="D80" s="80">
        <v>45</v>
      </c>
      <c r="E80" s="530" t="s">
        <v>433</v>
      </c>
      <c r="F80" s="403"/>
      <c r="G80" s="426"/>
      <c r="H80" s="448" t="s">
        <v>433</v>
      </c>
      <c r="I80" s="469"/>
      <c r="J80" s="426"/>
      <c r="K80" s="494" t="s">
        <v>433</v>
      </c>
    </row>
    <row r="81" spans="1:11" s="162" customFormat="1">
      <c r="A81" s="32"/>
      <c r="B81" s="48" t="s">
        <v>221</v>
      </c>
      <c r="C81" s="537"/>
      <c r="D81" s="65">
        <v>75</v>
      </c>
      <c r="E81" s="531"/>
      <c r="F81" s="393"/>
      <c r="G81" s="420"/>
      <c r="H81" s="442" t="s">
        <v>433</v>
      </c>
      <c r="I81" s="463"/>
      <c r="J81" s="420"/>
      <c r="K81" s="488" t="s">
        <v>433</v>
      </c>
    </row>
    <row r="82" spans="1:11">
      <c r="A82" s="32"/>
      <c r="B82" s="49" t="s">
        <v>222</v>
      </c>
      <c r="C82" s="541"/>
      <c r="D82" s="82">
        <v>100</v>
      </c>
      <c r="E82" s="532"/>
      <c r="F82" s="402"/>
      <c r="G82" s="425"/>
      <c r="H82" s="447" t="s">
        <v>433</v>
      </c>
      <c r="I82" s="468"/>
      <c r="J82" s="425"/>
      <c r="K82" s="493" t="s">
        <v>433</v>
      </c>
    </row>
    <row r="83" spans="1:11">
      <c r="A83" s="32"/>
      <c r="B83" s="38" t="s">
        <v>223</v>
      </c>
      <c r="C83" s="536" t="s">
        <v>325</v>
      </c>
      <c r="D83" s="83">
        <v>20</v>
      </c>
      <c r="E83" s="530" t="s">
        <v>433</v>
      </c>
      <c r="F83" s="400"/>
      <c r="G83" s="423"/>
      <c r="H83" s="445" t="s">
        <v>433</v>
      </c>
      <c r="I83" s="466"/>
      <c r="J83" s="423"/>
      <c r="K83" s="491" t="s">
        <v>433</v>
      </c>
    </row>
    <row r="84" spans="1:11">
      <c r="A84" s="32"/>
      <c r="B84" s="38" t="s">
        <v>224</v>
      </c>
      <c r="C84" s="537"/>
      <c r="D84" s="83">
        <v>25</v>
      </c>
      <c r="E84" s="531"/>
      <c r="F84" s="400"/>
      <c r="G84" s="423"/>
      <c r="H84" s="445" t="s">
        <v>433</v>
      </c>
      <c r="I84" s="466"/>
      <c r="J84" s="423"/>
      <c r="K84" s="491" t="s">
        <v>433</v>
      </c>
    </row>
    <row r="85" spans="1:11">
      <c r="A85" s="32"/>
      <c r="B85" s="38" t="s">
        <v>225</v>
      </c>
      <c r="C85" s="537"/>
      <c r="D85" s="83">
        <v>30</v>
      </c>
      <c r="E85" s="531"/>
      <c r="F85" s="400"/>
      <c r="G85" s="423"/>
      <c r="H85" s="445" t="s">
        <v>433</v>
      </c>
      <c r="I85" s="466"/>
      <c r="J85" s="423"/>
      <c r="K85" s="491" t="s">
        <v>433</v>
      </c>
    </row>
    <row r="86" spans="1:11">
      <c r="A86" s="32"/>
      <c r="B86" s="38" t="s">
        <v>226</v>
      </c>
      <c r="C86" s="537"/>
      <c r="D86" s="83">
        <v>31.25</v>
      </c>
      <c r="E86" s="531"/>
      <c r="F86" s="400"/>
      <c r="G86" s="423"/>
      <c r="H86" s="445" t="s">
        <v>433</v>
      </c>
      <c r="I86" s="466"/>
      <c r="J86" s="423"/>
      <c r="K86" s="491" t="s">
        <v>433</v>
      </c>
    </row>
    <row r="87" spans="1:11">
      <c r="A87" s="32"/>
      <c r="B87" s="38" t="s">
        <v>227</v>
      </c>
      <c r="C87" s="537"/>
      <c r="D87" s="83">
        <v>35</v>
      </c>
      <c r="E87" s="531"/>
      <c r="F87" s="400"/>
      <c r="G87" s="423"/>
      <c r="H87" s="445" t="s">
        <v>433</v>
      </c>
      <c r="I87" s="466"/>
      <c r="J87" s="423"/>
      <c r="K87" s="491" t="s">
        <v>433</v>
      </c>
    </row>
    <row r="88" spans="1:11">
      <c r="A88" s="32"/>
      <c r="B88" s="38" t="s">
        <v>228</v>
      </c>
      <c r="C88" s="537"/>
      <c r="D88" s="83">
        <v>37.5</v>
      </c>
      <c r="E88" s="531"/>
      <c r="F88" s="400"/>
      <c r="G88" s="423"/>
      <c r="H88" s="445" t="s">
        <v>433</v>
      </c>
      <c r="I88" s="466"/>
      <c r="J88" s="423"/>
      <c r="K88" s="491" t="s">
        <v>433</v>
      </c>
    </row>
    <row r="89" spans="1:11">
      <c r="A89" s="32"/>
      <c r="B89" s="39" t="s">
        <v>229</v>
      </c>
      <c r="C89" s="537"/>
      <c r="D89" s="81">
        <v>40</v>
      </c>
      <c r="E89" s="531"/>
      <c r="F89" s="393"/>
      <c r="G89" s="420"/>
      <c r="H89" s="442" t="s">
        <v>433</v>
      </c>
      <c r="I89" s="463"/>
      <c r="J89" s="420"/>
      <c r="K89" s="488" t="s">
        <v>433</v>
      </c>
    </row>
    <row r="90" spans="1:11">
      <c r="A90" s="32"/>
      <c r="B90" s="38" t="s">
        <v>230</v>
      </c>
      <c r="C90" s="537"/>
      <c r="D90" s="83">
        <v>50</v>
      </c>
      <c r="E90" s="531"/>
      <c r="F90" s="400"/>
      <c r="G90" s="423"/>
      <c r="H90" s="445" t="s">
        <v>433</v>
      </c>
      <c r="I90" s="466"/>
      <c r="J90" s="423"/>
      <c r="K90" s="491" t="s">
        <v>433</v>
      </c>
    </row>
    <row r="91" spans="1:11">
      <c r="A91" s="32"/>
      <c r="B91" s="38" t="s">
        <v>231</v>
      </c>
      <c r="C91" s="537"/>
      <c r="D91" s="83">
        <v>62.5</v>
      </c>
      <c r="E91" s="531"/>
      <c r="F91" s="400"/>
      <c r="G91" s="423"/>
      <c r="H91" s="445" t="s">
        <v>433</v>
      </c>
      <c r="I91" s="466"/>
      <c r="J91" s="423"/>
      <c r="K91" s="491" t="s">
        <v>433</v>
      </c>
    </row>
    <row r="92" spans="1:11">
      <c r="A92" s="32"/>
      <c r="B92" s="39" t="s">
        <v>232</v>
      </c>
      <c r="C92" s="537"/>
      <c r="D92" s="81">
        <v>70</v>
      </c>
      <c r="E92" s="531"/>
      <c r="F92" s="393"/>
      <c r="G92" s="420"/>
      <c r="H92" s="442" t="s">
        <v>433</v>
      </c>
      <c r="I92" s="463"/>
      <c r="J92" s="420"/>
      <c r="K92" s="488" t="s">
        <v>433</v>
      </c>
    </row>
    <row r="93" spans="1:11">
      <c r="A93" s="32"/>
      <c r="B93" s="45" t="s">
        <v>233</v>
      </c>
      <c r="C93" s="541"/>
      <c r="D93" s="84">
        <v>75</v>
      </c>
      <c r="E93" s="532"/>
      <c r="F93" s="402"/>
      <c r="G93" s="425"/>
      <c r="H93" s="447" t="s">
        <v>433</v>
      </c>
      <c r="I93" s="468"/>
      <c r="J93" s="425"/>
      <c r="K93" s="493" t="s">
        <v>433</v>
      </c>
    </row>
    <row r="94" spans="1:11">
      <c r="A94" s="32"/>
      <c r="B94" s="43" t="s">
        <v>234</v>
      </c>
      <c r="C94" s="536" t="s">
        <v>326</v>
      </c>
      <c r="D94" s="80">
        <v>30</v>
      </c>
      <c r="E94" s="530" t="s">
        <v>433</v>
      </c>
      <c r="F94" s="403"/>
      <c r="G94" s="426"/>
      <c r="H94" s="448" t="s">
        <v>433</v>
      </c>
      <c r="I94" s="469"/>
      <c r="J94" s="426"/>
      <c r="K94" s="494" t="s">
        <v>433</v>
      </c>
    </row>
    <row r="95" spans="1:11">
      <c r="A95" s="32"/>
      <c r="B95" s="38" t="s">
        <v>235</v>
      </c>
      <c r="C95" s="537"/>
      <c r="D95" s="83">
        <v>35</v>
      </c>
      <c r="E95" s="531"/>
      <c r="F95" s="400"/>
      <c r="G95" s="423"/>
      <c r="H95" s="445" t="s">
        <v>433</v>
      </c>
      <c r="I95" s="466"/>
      <c r="J95" s="423"/>
      <c r="K95" s="491" t="s">
        <v>433</v>
      </c>
    </row>
    <row r="96" spans="1:11">
      <c r="A96" s="32"/>
      <c r="B96" s="38" t="s">
        <v>236</v>
      </c>
      <c r="C96" s="537"/>
      <c r="D96" s="83">
        <v>43.75</v>
      </c>
      <c r="E96" s="531"/>
      <c r="F96" s="400"/>
      <c r="G96" s="423"/>
      <c r="H96" s="445" t="s">
        <v>433</v>
      </c>
      <c r="I96" s="466"/>
      <c r="J96" s="423"/>
      <c r="K96" s="491" t="s">
        <v>433</v>
      </c>
    </row>
    <row r="97" spans="1:11">
      <c r="A97" s="32"/>
      <c r="B97" s="38" t="s">
        <v>237</v>
      </c>
      <c r="C97" s="537"/>
      <c r="D97" s="83">
        <v>45</v>
      </c>
      <c r="E97" s="531"/>
      <c r="F97" s="400"/>
      <c r="G97" s="423"/>
      <c r="H97" s="445" t="s">
        <v>433</v>
      </c>
      <c r="I97" s="466"/>
      <c r="J97" s="423"/>
      <c r="K97" s="491" t="s">
        <v>433</v>
      </c>
    </row>
    <row r="98" spans="1:11">
      <c r="A98" s="32"/>
      <c r="B98" s="38" t="s">
        <v>238</v>
      </c>
      <c r="C98" s="537"/>
      <c r="D98" s="83">
        <v>56.25</v>
      </c>
      <c r="E98" s="531"/>
      <c r="F98" s="400"/>
      <c r="G98" s="423"/>
      <c r="H98" s="445" t="s">
        <v>433</v>
      </c>
      <c r="I98" s="466"/>
      <c r="J98" s="423"/>
      <c r="K98" s="491" t="s">
        <v>433</v>
      </c>
    </row>
    <row r="99" spans="1:11">
      <c r="A99" s="32"/>
      <c r="B99" s="38" t="s">
        <v>239</v>
      </c>
      <c r="C99" s="537"/>
      <c r="D99" s="83">
        <v>60</v>
      </c>
      <c r="E99" s="531"/>
      <c r="F99" s="400"/>
      <c r="G99" s="423"/>
      <c r="H99" s="445" t="s">
        <v>433</v>
      </c>
      <c r="I99" s="466"/>
      <c r="J99" s="423"/>
      <c r="K99" s="491" t="s">
        <v>433</v>
      </c>
    </row>
    <row r="100" spans="1:11">
      <c r="A100" s="32"/>
      <c r="B100" s="39" t="s">
        <v>240</v>
      </c>
      <c r="C100" s="537"/>
      <c r="D100" s="81">
        <v>75</v>
      </c>
      <c r="E100" s="531"/>
      <c r="F100" s="393"/>
      <c r="G100" s="420"/>
      <c r="H100" s="442" t="s">
        <v>433</v>
      </c>
      <c r="I100" s="463"/>
      <c r="J100" s="420"/>
      <c r="K100" s="488" t="s">
        <v>433</v>
      </c>
    </row>
    <row r="101" spans="1:11">
      <c r="A101" s="32"/>
      <c r="B101" s="38" t="s">
        <v>241</v>
      </c>
      <c r="C101" s="537"/>
      <c r="D101" s="83">
        <v>93.75</v>
      </c>
      <c r="E101" s="531"/>
      <c r="F101" s="400"/>
      <c r="G101" s="423"/>
      <c r="H101" s="445" t="s">
        <v>433</v>
      </c>
      <c r="I101" s="466"/>
      <c r="J101" s="423"/>
      <c r="K101" s="491" t="s">
        <v>433</v>
      </c>
    </row>
    <row r="102" spans="1:11">
      <c r="A102" s="32"/>
      <c r="B102" s="38" t="s">
        <v>242</v>
      </c>
      <c r="C102" s="537"/>
      <c r="D102" s="83">
        <v>105</v>
      </c>
      <c r="E102" s="531"/>
      <c r="F102" s="400"/>
      <c r="G102" s="423"/>
      <c r="H102" s="445" t="s">
        <v>433</v>
      </c>
      <c r="I102" s="466"/>
      <c r="J102" s="423"/>
      <c r="K102" s="491" t="s">
        <v>433</v>
      </c>
    </row>
    <row r="103" spans="1:11">
      <c r="A103" s="32"/>
      <c r="B103" s="45" t="s">
        <v>243</v>
      </c>
      <c r="C103" s="541"/>
      <c r="D103" s="84">
        <v>150</v>
      </c>
      <c r="E103" s="532"/>
      <c r="F103" s="402"/>
      <c r="G103" s="425"/>
      <c r="H103" s="447" t="s">
        <v>433</v>
      </c>
      <c r="I103" s="468"/>
      <c r="J103" s="425"/>
      <c r="K103" s="493" t="s">
        <v>433</v>
      </c>
    </row>
    <row r="104" spans="1:11">
      <c r="A104" s="32"/>
      <c r="B104" s="38" t="s">
        <v>244</v>
      </c>
      <c r="C104" s="536" t="s">
        <v>327</v>
      </c>
      <c r="D104" s="83">
        <v>70</v>
      </c>
      <c r="E104" s="530" t="s">
        <v>433</v>
      </c>
      <c r="F104" s="400"/>
      <c r="G104" s="423"/>
      <c r="H104" s="445" t="s">
        <v>433</v>
      </c>
      <c r="I104" s="466"/>
      <c r="J104" s="423"/>
      <c r="K104" s="491" t="s">
        <v>433</v>
      </c>
    </row>
    <row r="105" spans="1:11">
      <c r="A105" s="32"/>
      <c r="B105" s="38" t="s">
        <v>245</v>
      </c>
      <c r="C105" s="537"/>
      <c r="D105" s="83">
        <v>90</v>
      </c>
      <c r="E105" s="531"/>
      <c r="F105" s="400"/>
      <c r="G105" s="423"/>
      <c r="H105" s="445" t="s">
        <v>433</v>
      </c>
      <c r="I105" s="466"/>
      <c r="J105" s="423"/>
      <c r="K105" s="491" t="s">
        <v>433</v>
      </c>
    </row>
    <row r="106" spans="1:11">
      <c r="A106" s="32"/>
      <c r="B106" s="38" t="s">
        <v>246</v>
      </c>
      <c r="C106" s="537"/>
      <c r="D106" s="83">
        <v>110</v>
      </c>
      <c r="E106" s="531"/>
      <c r="F106" s="400"/>
      <c r="G106" s="423"/>
      <c r="H106" s="445" t="s">
        <v>433</v>
      </c>
      <c r="I106" s="466"/>
      <c r="J106" s="423"/>
      <c r="K106" s="491" t="s">
        <v>433</v>
      </c>
    </row>
    <row r="107" spans="1:11">
      <c r="A107" s="32"/>
      <c r="B107" s="38" t="s">
        <v>247</v>
      </c>
      <c r="C107" s="537"/>
      <c r="D107" s="83">
        <v>112.5</v>
      </c>
      <c r="E107" s="531"/>
      <c r="F107" s="400"/>
      <c r="G107" s="423"/>
      <c r="H107" s="445" t="s">
        <v>433</v>
      </c>
      <c r="I107" s="466"/>
      <c r="J107" s="423"/>
      <c r="K107" s="491" t="s">
        <v>433</v>
      </c>
    </row>
    <row r="108" spans="1:11">
      <c r="A108" s="32"/>
      <c r="B108" s="45" t="s">
        <v>248</v>
      </c>
      <c r="C108" s="541"/>
      <c r="D108" s="84">
        <v>150</v>
      </c>
      <c r="E108" s="532"/>
      <c r="F108" s="402"/>
      <c r="G108" s="425"/>
      <c r="H108" s="447" t="s">
        <v>433</v>
      </c>
      <c r="I108" s="468"/>
      <c r="J108" s="425"/>
      <c r="K108" s="493" t="s">
        <v>433</v>
      </c>
    </row>
    <row r="109" spans="1:11">
      <c r="A109" s="32"/>
      <c r="B109" s="50" t="s">
        <v>249</v>
      </c>
      <c r="C109" s="69" t="s">
        <v>328</v>
      </c>
      <c r="D109" s="79">
        <v>60</v>
      </c>
      <c r="E109" s="384" t="s">
        <v>433</v>
      </c>
      <c r="F109" s="391"/>
      <c r="G109" s="418"/>
      <c r="H109" s="440" t="s">
        <v>433</v>
      </c>
      <c r="I109" s="461"/>
      <c r="J109" s="418"/>
      <c r="K109" s="486" t="s">
        <v>433</v>
      </c>
    </row>
    <row r="110" spans="1:11">
      <c r="A110" s="32"/>
      <c r="B110" s="38" t="s">
        <v>250</v>
      </c>
      <c r="C110" s="536" t="s">
        <v>329</v>
      </c>
      <c r="D110" s="83">
        <v>100</v>
      </c>
      <c r="E110" s="530" t="s">
        <v>433</v>
      </c>
      <c r="F110" s="400"/>
      <c r="G110" s="423"/>
      <c r="H110" s="445" t="s">
        <v>433</v>
      </c>
      <c r="I110" s="466"/>
      <c r="J110" s="423"/>
      <c r="K110" s="491" t="s">
        <v>433</v>
      </c>
    </row>
    <row r="111" spans="1:11">
      <c r="A111" s="32"/>
      <c r="B111" s="45" t="s">
        <v>251</v>
      </c>
      <c r="C111" s="541"/>
      <c r="D111" s="84">
        <v>150</v>
      </c>
      <c r="E111" s="532"/>
      <c r="F111" s="402"/>
      <c r="G111" s="425"/>
      <c r="H111" s="447" t="s">
        <v>433</v>
      </c>
      <c r="I111" s="468"/>
      <c r="J111" s="425"/>
      <c r="K111" s="493" t="s">
        <v>433</v>
      </c>
    </row>
    <row r="112" spans="1:11">
      <c r="A112" s="32"/>
      <c r="B112" s="38" t="s">
        <v>252</v>
      </c>
      <c r="C112" s="536" t="s">
        <v>330</v>
      </c>
      <c r="D112" s="83">
        <v>100</v>
      </c>
      <c r="E112" s="530" t="s">
        <v>433</v>
      </c>
      <c r="F112" s="400"/>
      <c r="G112" s="423"/>
      <c r="H112" s="445" t="s">
        <v>433</v>
      </c>
      <c r="I112" s="466"/>
      <c r="J112" s="423"/>
      <c r="K112" s="491" t="s">
        <v>433</v>
      </c>
    </row>
    <row r="113" spans="1:11">
      <c r="A113" s="32"/>
      <c r="B113" s="38" t="s">
        <v>253</v>
      </c>
      <c r="C113" s="537"/>
      <c r="D113" s="83">
        <v>125</v>
      </c>
      <c r="E113" s="531"/>
      <c r="F113" s="400"/>
      <c r="G113" s="423"/>
      <c r="H113" s="445" t="s">
        <v>433</v>
      </c>
      <c r="I113" s="466"/>
      <c r="J113" s="423"/>
      <c r="K113" s="491" t="s">
        <v>433</v>
      </c>
    </row>
    <row r="114" spans="1:11">
      <c r="A114" s="32"/>
      <c r="B114" s="45" t="s">
        <v>254</v>
      </c>
      <c r="C114" s="541"/>
      <c r="D114" s="84">
        <v>150</v>
      </c>
      <c r="E114" s="532"/>
      <c r="F114" s="402"/>
      <c r="G114" s="425"/>
      <c r="H114" s="447" t="s">
        <v>433</v>
      </c>
      <c r="I114" s="468"/>
      <c r="J114" s="425"/>
      <c r="K114" s="493" t="s">
        <v>433</v>
      </c>
    </row>
    <row r="115" spans="1:11">
      <c r="A115" s="62"/>
      <c r="B115" s="38" t="s">
        <v>255</v>
      </c>
      <c r="C115" s="533" t="s">
        <v>331</v>
      </c>
      <c r="D115" s="83">
        <v>50</v>
      </c>
      <c r="E115" s="530" t="s">
        <v>433</v>
      </c>
      <c r="F115" s="400"/>
      <c r="G115" s="423"/>
      <c r="H115" s="445" t="s">
        <v>433</v>
      </c>
      <c r="I115" s="466"/>
      <c r="J115" s="423"/>
      <c r="K115" s="491" t="s">
        <v>433</v>
      </c>
    </row>
    <row r="116" spans="1:11">
      <c r="A116" s="62"/>
      <c r="B116" s="39" t="s">
        <v>256</v>
      </c>
      <c r="C116" s="534"/>
      <c r="D116" s="81">
        <v>100</v>
      </c>
      <c r="E116" s="531"/>
      <c r="F116" s="400"/>
      <c r="G116" s="423"/>
      <c r="H116" s="445" t="s">
        <v>433</v>
      </c>
      <c r="I116" s="466"/>
      <c r="J116" s="423"/>
      <c r="K116" s="491" t="s">
        <v>433</v>
      </c>
    </row>
    <row r="117" spans="1:11">
      <c r="A117" s="62"/>
      <c r="B117" s="40" t="s">
        <v>257</v>
      </c>
      <c r="C117" s="535"/>
      <c r="D117" s="374">
        <v>150</v>
      </c>
      <c r="E117" s="532"/>
      <c r="F117" s="404"/>
      <c r="G117" s="427"/>
      <c r="H117" s="449" t="s">
        <v>433</v>
      </c>
      <c r="I117" s="470"/>
      <c r="J117" s="427"/>
      <c r="K117" s="495" t="s">
        <v>433</v>
      </c>
    </row>
    <row r="118" spans="1:11">
      <c r="A118" s="62"/>
      <c r="B118" s="51" t="s">
        <v>258</v>
      </c>
      <c r="C118" s="75" t="s">
        <v>332</v>
      </c>
      <c r="D118" s="85">
        <v>20</v>
      </c>
      <c r="E118" s="385"/>
      <c r="F118" s="405"/>
      <c r="G118" s="428"/>
      <c r="H118" s="450" t="s">
        <v>433</v>
      </c>
      <c r="I118" s="471"/>
      <c r="J118" s="428"/>
      <c r="K118" s="496" t="s">
        <v>433</v>
      </c>
    </row>
    <row r="119" spans="1:11">
      <c r="A119" s="62"/>
      <c r="B119" s="51" t="s">
        <v>259</v>
      </c>
      <c r="C119" s="76" t="s">
        <v>333</v>
      </c>
      <c r="D119" s="85">
        <v>10</v>
      </c>
      <c r="E119" s="385"/>
      <c r="F119" s="405"/>
      <c r="G119" s="428"/>
      <c r="H119" s="450" t="s">
        <v>433</v>
      </c>
      <c r="I119" s="471"/>
      <c r="J119" s="428"/>
      <c r="K119" s="496" t="s">
        <v>433</v>
      </c>
    </row>
    <row r="120" spans="1:11" ht="27">
      <c r="A120" s="62"/>
      <c r="B120" s="51" t="s">
        <v>260</v>
      </c>
      <c r="C120" s="76" t="s">
        <v>334</v>
      </c>
      <c r="D120" s="85">
        <v>10</v>
      </c>
      <c r="E120" s="385"/>
      <c r="F120" s="405"/>
      <c r="G120" s="428"/>
      <c r="H120" s="450" t="s">
        <v>433</v>
      </c>
      <c r="I120" s="471"/>
      <c r="J120" s="428"/>
      <c r="K120" s="496" t="s">
        <v>433</v>
      </c>
    </row>
    <row r="121" spans="1:11">
      <c r="A121" s="62"/>
      <c r="B121" s="43" t="s">
        <v>261</v>
      </c>
      <c r="C121" s="536" t="s">
        <v>335</v>
      </c>
      <c r="D121" s="80">
        <v>100</v>
      </c>
      <c r="E121" s="530" t="s">
        <v>433</v>
      </c>
      <c r="F121" s="406"/>
      <c r="G121" s="426"/>
      <c r="H121" s="448" t="s">
        <v>433</v>
      </c>
      <c r="I121" s="469"/>
      <c r="J121" s="426"/>
      <c r="K121" s="494" t="s">
        <v>433</v>
      </c>
    </row>
    <row r="122" spans="1:11">
      <c r="A122" s="62"/>
      <c r="B122" s="366" t="s">
        <v>262</v>
      </c>
      <c r="C122" s="537"/>
      <c r="D122" s="81">
        <v>130</v>
      </c>
      <c r="E122" s="531"/>
      <c r="F122" s="393"/>
      <c r="G122" s="420"/>
      <c r="H122" s="442" t="s">
        <v>433</v>
      </c>
      <c r="I122" s="463"/>
      <c r="J122" s="420"/>
      <c r="K122" s="488" t="s">
        <v>433</v>
      </c>
    </row>
    <row r="123" spans="1:11">
      <c r="A123" s="62"/>
      <c r="B123" s="48" t="s">
        <v>263</v>
      </c>
      <c r="C123" s="537"/>
      <c r="D123" s="65">
        <v>160</v>
      </c>
      <c r="E123" s="531"/>
      <c r="F123" s="393"/>
      <c r="G123" s="420"/>
      <c r="H123" s="442" t="s">
        <v>433</v>
      </c>
      <c r="I123" s="463"/>
      <c r="J123" s="420"/>
      <c r="K123" s="488" t="s">
        <v>433</v>
      </c>
    </row>
    <row r="124" spans="1:11">
      <c r="A124" s="62"/>
      <c r="B124" s="48" t="s">
        <v>264</v>
      </c>
      <c r="C124" s="537"/>
      <c r="D124" s="81">
        <v>190</v>
      </c>
      <c r="E124" s="531"/>
      <c r="F124" s="393"/>
      <c r="G124" s="420"/>
      <c r="H124" s="442" t="s">
        <v>433</v>
      </c>
      <c r="I124" s="463"/>
      <c r="J124" s="420"/>
      <c r="K124" s="488" t="s">
        <v>433</v>
      </c>
    </row>
    <row r="125" spans="1:11">
      <c r="A125" s="62"/>
      <c r="B125" s="48" t="s">
        <v>265</v>
      </c>
      <c r="C125" s="537"/>
      <c r="D125" s="81">
        <v>220</v>
      </c>
      <c r="E125" s="531"/>
      <c r="F125" s="393"/>
      <c r="G125" s="420"/>
      <c r="H125" s="442" t="s">
        <v>433</v>
      </c>
      <c r="I125" s="463"/>
      <c r="J125" s="420"/>
      <c r="K125" s="488" t="s">
        <v>433</v>
      </c>
    </row>
    <row r="126" spans="1:11">
      <c r="A126" s="62"/>
      <c r="B126" s="366" t="s">
        <v>266</v>
      </c>
      <c r="C126" s="537"/>
      <c r="D126" s="86">
        <v>250</v>
      </c>
      <c r="E126" s="531"/>
      <c r="F126" s="392"/>
      <c r="G126" s="419"/>
      <c r="H126" s="441" t="s">
        <v>433</v>
      </c>
      <c r="I126" s="462"/>
      <c r="J126" s="419"/>
      <c r="K126" s="487" t="s">
        <v>433</v>
      </c>
    </row>
    <row r="127" spans="1:11">
      <c r="A127" s="62"/>
      <c r="B127" s="48" t="s">
        <v>267</v>
      </c>
      <c r="C127" s="537"/>
      <c r="D127" s="81">
        <v>280</v>
      </c>
      <c r="E127" s="531"/>
      <c r="F127" s="393"/>
      <c r="G127" s="420"/>
      <c r="H127" s="442" t="s">
        <v>433</v>
      </c>
      <c r="I127" s="463"/>
      <c r="J127" s="420"/>
      <c r="K127" s="488" t="s">
        <v>433</v>
      </c>
    </row>
    <row r="128" spans="1:11">
      <c r="A128" s="62"/>
      <c r="B128" s="366" t="s">
        <v>268</v>
      </c>
      <c r="C128" s="537"/>
      <c r="D128" s="81">
        <v>340</v>
      </c>
      <c r="E128" s="531"/>
      <c r="F128" s="393"/>
      <c r="G128" s="420"/>
      <c r="H128" s="442" t="s">
        <v>433</v>
      </c>
      <c r="I128" s="463"/>
      <c r="J128" s="420"/>
      <c r="K128" s="488" t="s">
        <v>433</v>
      </c>
    </row>
    <row r="129" spans="1:11">
      <c r="A129" s="62"/>
      <c r="B129" s="45" t="s">
        <v>269</v>
      </c>
      <c r="C129" s="537"/>
      <c r="D129" s="82">
        <v>400</v>
      </c>
      <c r="E129" s="532"/>
      <c r="F129" s="395"/>
      <c r="G129" s="422"/>
      <c r="H129" s="444" t="s">
        <v>433</v>
      </c>
      <c r="I129" s="465"/>
      <c r="J129" s="422"/>
      <c r="K129" s="490" t="s">
        <v>433</v>
      </c>
    </row>
    <row r="130" spans="1:11" ht="21.75" customHeight="1">
      <c r="A130" s="62"/>
      <c r="B130" s="50" t="s">
        <v>270</v>
      </c>
      <c r="C130" s="68" t="s">
        <v>336</v>
      </c>
      <c r="D130" s="79">
        <v>1250</v>
      </c>
      <c r="E130" s="386" t="s">
        <v>433</v>
      </c>
      <c r="F130" s="391"/>
      <c r="G130" s="418"/>
      <c r="H130" s="440" t="s">
        <v>433</v>
      </c>
      <c r="I130" s="461"/>
      <c r="J130" s="418"/>
      <c r="K130" s="486" t="s">
        <v>433</v>
      </c>
    </row>
    <row r="131" spans="1:11">
      <c r="A131" s="62"/>
      <c r="B131" s="38" t="s">
        <v>271</v>
      </c>
      <c r="C131" s="536" t="s">
        <v>337</v>
      </c>
      <c r="D131" s="83">
        <v>150</v>
      </c>
      <c r="E131" s="530" t="s">
        <v>433</v>
      </c>
      <c r="F131" s="400"/>
      <c r="G131" s="423"/>
      <c r="H131" s="445" t="s">
        <v>433</v>
      </c>
      <c r="I131" s="466"/>
      <c r="J131" s="423"/>
      <c r="K131" s="491" t="s">
        <v>433</v>
      </c>
    </row>
    <row r="132" spans="1:11">
      <c r="A132" s="62"/>
      <c r="B132" s="45" t="s">
        <v>272</v>
      </c>
      <c r="C132" s="541"/>
      <c r="D132" s="84">
        <v>250</v>
      </c>
      <c r="E132" s="532"/>
      <c r="F132" s="402"/>
      <c r="G132" s="425"/>
      <c r="H132" s="447" t="s">
        <v>433</v>
      </c>
      <c r="I132" s="468"/>
      <c r="J132" s="425"/>
      <c r="K132" s="493" t="s">
        <v>433</v>
      </c>
    </row>
    <row r="133" spans="1:11">
      <c r="A133" s="62"/>
      <c r="B133" s="38" t="s">
        <v>273</v>
      </c>
      <c r="C133" s="536" t="s">
        <v>338</v>
      </c>
      <c r="D133" s="83">
        <v>30</v>
      </c>
      <c r="E133" s="531" t="s">
        <v>433</v>
      </c>
      <c r="F133" s="400"/>
      <c r="G133" s="423"/>
      <c r="H133" s="445" t="s">
        <v>433</v>
      </c>
      <c r="I133" s="466"/>
      <c r="J133" s="423"/>
      <c r="K133" s="491" t="s">
        <v>433</v>
      </c>
    </row>
    <row r="134" spans="1:11">
      <c r="A134" s="62"/>
      <c r="B134" s="38" t="s">
        <v>274</v>
      </c>
      <c r="C134" s="537"/>
      <c r="D134" s="83">
        <f>25*1.5</f>
        <v>37.5</v>
      </c>
      <c r="E134" s="531"/>
      <c r="F134" s="400"/>
      <c r="G134" s="423"/>
      <c r="H134" s="445" t="s">
        <v>433</v>
      </c>
      <c r="I134" s="466"/>
      <c r="J134" s="423"/>
      <c r="K134" s="491" t="s">
        <v>433</v>
      </c>
    </row>
    <row r="135" spans="1:11">
      <c r="A135" s="62"/>
      <c r="B135" s="38" t="s">
        <v>275</v>
      </c>
      <c r="C135" s="537"/>
      <c r="D135" s="83">
        <v>45</v>
      </c>
      <c r="E135" s="531"/>
      <c r="F135" s="400"/>
      <c r="G135" s="423"/>
      <c r="H135" s="445" t="s">
        <v>433</v>
      </c>
      <c r="I135" s="466"/>
      <c r="J135" s="423"/>
      <c r="K135" s="491" t="s">
        <v>433</v>
      </c>
    </row>
    <row r="136" spans="1:11">
      <c r="A136" s="62"/>
      <c r="B136" s="38" t="s">
        <v>276</v>
      </c>
      <c r="C136" s="537"/>
      <c r="D136" s="83">
        <v>46.875</v>
      </c>
      <c r="E136" s="531"/>
      <c r="F136" s="400"/>
      <c r="G136" s="423"/>
      <c r="H136" s="445" t="s">
        <v>433</v>
      </c>
      <c r="I136" s="466"/>
      <c r="J136" s="423"/>
      <c r="K136" s="491" t="s">
        <v>433</v>
      </c>
    </row>
    <row r="137" spans="1:11">
      <c r="A137" s="62"/>
      <c r="B137" s="38" t="s">
        <v>277</v>
      </c>
      <c r="C137" s="537"/>
      <c r="D137" s="83">
        <f>35*1.5</f>
        <v>52.5</v>
      </c>
      <c r="E137" s="531"/>
      <c r="F137" s="400"/>
      <c r="G137" s="423"/>
      <c r="H137" s="445" t="s">
        <v>433</v>
      </c>
      <c r="I137" s="466"/>
      <c r="J137" s="423"/>
      <c r="K137" s="491" t="s">
        <v>433</v>
      </c>
    </row>
    <row r="138" spans="1:11">
      <c r="A138" s="62"/>
      <c r="B138" s="38" t="s">
        <v>278</v>
      </c>
      <c r="C138" s="537"/>
      <c r="D138" s="83">
        <v>56.25</v>
      </c>
      <c r="E138" s="531"/>
      <c r="F138" s="400"/>
      <c r="G138" s="423"/>
      <c r="H138" s="445" t="s">
        <v>433</v>
      </c>
      <c r="I138" s="466"/>
      <c r="J138" s="423"/>
      <c r="K138" s="491" t="s">
        <v>433</v>
      </c>
    </row>
    <row r="139" spans="1:11">
      <c r="A139" s="62"/>
      <c r="B139" s="39" t="s">
        <v>279</v>
      </c>
      <c r="C139" s="537"/>
      <c r="D139" s="81">
        <v>60</v>
      </c>
      <c r="E139" s="531"/>
      <c r="F139" s="393"/>
      <c r="G139" s="420"/>
      <c r="H139" s="442" t="s">
        <v>433</v>
      </c>
      <c r="I139" s="463"/>
      <c r="J139" s="420"/>
      <c r="K139" s="488" t="s">
        <v>433</v>
      </c>
    </row>
    <row r="140" spans="1:11">
      <c r="A140" s="62"/>
      <c r="B140" s="39" t="s">
        <v>280</v>
      </c>
      <c r="C140" s="537"/>
      <c r="D140" s="81">
        <v>65.625</v>
      </c>
      <c r="E140" s="531"/>
      <c r="F140" s="393"/>
      <c r="G140" s="420"/>
      <c r="H140" s="442" t="s">
        <v>433</v>
      </c>
      <c r="I140" s="463"/>
      <c r="J140" s="420"/>
      <c r="K140" s="488" t="s">
        <v>433</v>
      </c>
    </row>
    <row r="141" spans="1:11">
      <c r="A141" s="62"/>
      <c r="B141" s="38" t="s">
        <v>281</v>
      </c>
      <c r="C141" s="537"/>
      <c r="D141" s="83">
        <f>45*1.5</f>
        <v>67.5</v>
      </c>
      <c r="E141" s="531"/>
      <c r="F141" s="400"/>
      <c r="G141" s="423"/>
      <c r="H141" s="445" t="s">
        <v>433</v>
      </c>
      <c r="I141" s="466"/>
      <c r="J141" s="423"/>
      <c r="K141" s="491" t="s">
        <v>433</v>
      </c>
    </row>
    <row r="142" spans="1:11">
      <c r="A142" s="62"/>
      <c r="B142" s="38" t="s">
        <v>282</v>
      </c>
      <c r="C142" s="537"/>
      <c r="D142" s="83">
        <v>75</v>
      </c>
      <c r="E142" s="531"/>
      <c r="F142" s="400"/>
      <c r="G142" s="423"/>
      <c r="H142" s="445" t="s">
        <v>433</v>
      </c>
      <c r="I142" s="466"/>
      <c r="J142" s="423"/>
      <c r="K142" s="491" t="s">
        <v>433</v>
      </c>
    </row>
    <row r="143" spans="1:11">
      <c r="A143" s="62"/>
      <c r="B143" s="38" t="s">
        <v>283</v>
      </c>
      <c r="C143" s="537"/>
      <c r="D143" s="83">
        <v>84.375</v>
      </c>
      <c r="E143" s="531"/>
      <c r="F143" s="400"/>
      <c r="G143" s="423"/>
      <c r="H143" s="445" t="s">
        <v>433</v>
      </c>
      <c r="I143" s="466"/>
      <c r="J143" s="423"/>
      <c r="K143" s="491" t="s">
        <v>433</v>
      </c>
    </row>
    <row r="144" spans="1:11">
      <c r="A144" s="62"/>
      <c r="B144" s="38" t="s">
        <v>284</v>
      </c>
      <c r="C144" s="537"/>
      <c r="D144" s="83">
        <v>90</v>
      </c>
      <c r="E144" s="531"/>
      <c r="F144" s="400"/>
      <c r="G144" s="423"/>
      <c r="H144" s="445" t="s">
        <v>433</v>
      </c>
      <c r="I144" s="466"/>
      <c r="J144" s="423"/>
      <c r="K144" s="491" t="s">
        <v>433</v>
      </c>
    </row>
    <row r="145" spans="1:11">
      <c r="A145" s="62"/>
      <c r="B145" s="38" t="s">
        <v>285</v>
      </c>
      <c r="C145" s="537"/>
      <c r="D145" s="83">
        <v>93.75</v>
      </c>
      <c r="E145" s="531"/>
      <c r="F145" s="400"/>
      <c r="G145" s="423"/>
      <c r="H145" s="445" t="s">
        <v>433</v>
      </c>
      <c r="I145" s="466"/>
      <c r="J145" s="423"/>
      <c r="K145" s="491" t="s">
        <v>433</v>
      </c>
    </row>
    <row r="146" spans="1:11">
      <c r="A146" s="62"/>
      <c r="B146" s="39" t="s">
        <v>286</v>
      </c>
      <c r="C146" s="537"/>
      <c r="D146" s="81">
        <v>105</v>
      </c>
      <c r="E146" s="531"/>
      <c r="F146" s="393"/>
      <c r="G146" s="420"/>
      <c r="H146" s="442" t="s">
        <v>433</v>
      </c>
      <c r="I146" s="463"/>
      <c r="J146" s="420"/>
      <c r="K146" s="488" t="s">
        <v>433</v>
      </c>
    </row>
    <row r="147" spans="1:11">
      <c r="A147" s="62"/>
      <c r="B147" s="40" t="s">
        <v>287</v>
      </c>
      <c r="C147" s="537"/>
      <c r="D147" s="86">
        <f>75*1.5</f>
        <v>112.5</v>
      </c>
      <c r="E147" s="531"/>
      <c r="F147" s="401"/>
      <c r="G147" s="424"/>
      <c r="H147" s="446" t="s">
        <v>433</v>
      </c>
      <c r="I147" s="467"/>
      <c r="J147" s="424"/>
      <c r="K147" s="492" t="s">
        <v>433</v>
      </c>
    </row>
    <row r="148" spans="1:11">
      <c r="A148" s="62"/>
      <c r="B148" s="40" t="s">
        <v>288</v>
      </c>
      <c r="C148" s="537"/>
      <c r="D148" s="86">
        <v>140.625</v>
      </c>
      <c r="E148" s="531"/>
      <c r="F148" s="401"/>
      <c r="G148" s="424"/>
      <c r="H148" s="446" t="s">
        <v>433</v>
      </c>
      <c r="I148" s="467"/>
      <c r="J148" s="424"/>
      <c r="K148" s="492" t="s">
        <v>433</v>
      </c>
    </row>
    <row r="149" spans="1:11">
      <c r="A149" s="62"/>
      <c r="B149" s="45" t="s">
        <v>289</v>
      </c>
      <c r="C149" s="541"/>
      <c r="D149" s="84">
        <v>150</v>
      </c>
      <c r="E149" s="532"/>
      <c r="F149" s="402"/>
      <c r="G149" s="425"/>
      <c r="H149" s="447" t="s">
        <v>433</v>
      </c>
      <c r="I149" s="468"/>
      <c r="J149" s="425"/>
      <c r="K149" s="493" t="s">
        <v>433</v>
      </c>
    </row>
    <row r="150" spans="1:11">
      <c r="A150" s="62"/>
      <c r="B150" s="57" t="s">
        <v>290</v>
      </c>
      <c r="C150" s="371" t="s">
        <v>339</v>
      </c>
      <c r="D150" s="375">
        <v>100</v>
      </c>
      <c r="E150" s="387" t="s">
        <v>433</v>
      </c>
      <c r="F150" s="407"/>
      <c r="G150" s="429"/>
      <c r="H150" s="451" t="s">
        <v>433</v>
      </c>
      <c r="I150" s="472"/>
      <c r="J150" s="429"/>
      <c r="K150" s="497" t="s">
        <v>433</v>
      </c>
    </row>
    <row r="151" spans="1:11">
      <c r="A151" s="32"/>
      <c r="B151" s="58" t="s">
        <v>291</v>
      </c>
      <c r="C151" s="538" t="s">
        <v>340</v>
      </c>
      <c r="D151" s="87" t="s">
        <v>349</v>
      </c>
      <c r="E151" s="530" t="s">
        <v>433</v>
      </c>
      <c r="F151" s="394"/>
      <c r="G151" s="421"/>
      <c r="H151" s="443" t="s">
        <v>433</v>
      </c>
      <c r="I151" s="464"/>
      <c r="J151" s="421"/>
      <c r="K151" s="498" t="s">
        <v>433</v>
      </c>
    </row>
    <row r="152" spans="1:11">
      <c r="A152" s="32"/>
      <c r="B152" s="39" t="s">
        <v>292</v>
      </c>
      <c r="C152" s="539"/>
      <c r="D152" s="88" t="s">
        <v>350</v>
      </c>
      <c r="E152" s="531"/>
      <c r="F152" s="393"/>
      <c r="G152" s="420"/>
      <c r="H152" s="442" t="s">
        <v>433</v>
      </c>
      <c r="I152" s="463"/>
      <c r="J152" s="420"/>
      <c r="K152" s="499" t="s">
        <v>433</v>
      </c>
    </row>
    <row r="153" spans="1:11">
      <c r="A153" s="32"/>
      <c r="B153" s="39" t="s">
        <v>293</v>
      </c>
      <c r="C153" s="539"/>
      <c r="D153" s="88" t="s">
        <v>351</v>
      </c>
      <c r="E153" s="531"/>
      <c r="F153" s="393"/>
      <c r="G153" s="420"/>
      <c r="H153" s="442" t="s">
        <v>433</v>
      </c>
      <c r="I153" s="463"/>
      <c r="J153" s="420"/>
      <c r="K153" s="499" t="s">
        <v>433</v>
      </c>
    </row>
    <row r="154" spans="1:11">
      <c r="A154" s="32"/>
      <c r="B154" s="39" t="s">
        <v>294</v>
      </c>
      <c r="C154" s="539"/>
      <c r="D154" s="88" t="s">
        <v>352</v>
      </c>
      <c r="E154" s="531"/>
      <c r="F154" s="393"/>
      <c r="G154" s="420"/>
      <c r="H154" s="442" t="s">
        <v>433</v>
      </c>
      <c r="I154" s="463"/>
      <c r="J154" s="420"/>
      <c r="K154" s="499" t="s">
        <v>433</v>
      </c>
    </row>
    <row r="155" spans="1:11">
      <c r="A155" s="32"/>
      <c r="B155" s="40" t="s">
        <v>295</v>
      </c>
      <c r="C155" s="540"/>
      <c r="D155" s="376">
        <v>1250</v>
      </c>
      <c r="E155" s="532"/>
      <c r="F155" s="392"/>
      <c r="G155" s="422"/>
      <c r="H155" s="444" t="s">
        <v>433</v>
      </c>
      <c r="I155" s="462"/>
      <c r="J155" s="422"/>
      <c r="K155" s="490" t="s">
        <v>433</v>
      </c>
    </row>
    <row r="156" spans="1:11">
      <c r="A156" s="32"/>
      <c r="B156" s="58" t="s">
        <v>296</v>
      </c>
      <c r="C156" s="538" t="s">
        <v>341</v>
      </c>
      <c r="D156" s="87" t="s">
        <v>353</v>
      </c>
      <c r="E156" s="530" t="s">
        <v>433</v>
      </c>
      <c r="F156" s="394"/>
      <c r="G156" s="421"/>
      <c r="H156" s="443" t="s">
        <v>433</v>
      </c>
      <c r="I156" s="464"/>
      <c r="J156" s="421"/>
      <c r="K156" s="498" t="s">
        <v>433</v>
      </c>
    </row>
    <row r="157" spans="1:11">
      <c r="A157" s="32"/>
      <c r="B157" s="39" t="s">
        <v>297</v>
      </c>
      <c r="C157" s="539"/>
      <c r="D157" s="88" t="s">
        <v>354</v>
      </c>
      <c r="E157" s="531"/>
      <c r="F157" s="393"/>
      <c r="G157" s="420"/>
      <c r="H157" s="442" t="s">
        <v>433</v>
      </c>
      <c r="I157" s="463"/>
      <c r="J157" s="420"/>
      <c r="K157" s="499" t="s">
        <v>433</v>
      </c>
    </row>
    <row r="158" spans="1:11">
      <c r="A158" s="32"/>
      <c r="B158" s="39" t="s">
        <v>298</v>
      </c>
      <c r="C158" s="539"/>
      <c r="D158" s="88" t="s">
        <v>355</v>
      </c>
      <c r="E158" s="531"/>
      <c r="F158" s="393"/>
      <c r="G158" s="420"/>
      <c r="H158" s="442" t="s">
        <v>433</v>
      </c>
      <c r="I158" s="463"/>
      <c r="J158" s="420"/>
      <c r="K158" s="499" t="s">
        <v>433</v>
      </c>
    </row>
    <row r="159" spans="1:11">
      <c r="A159" s="32"/>
      <c r="B159" s="39" t="s">
        <v>299</v>
      </c>
      <c r="C159" s="539"/>
      <c r="D159" s="88" t="s">
        <v>356</v>
      </c>
      <c r="E159" s="531"/>
      <c r="F159" s="393"/>
      <c r="G159" s="420"/>
      <c r="H159" s="442" t="s">
        <v>433</v>
      </c>
      <c r="I159" s="463"/>
      <c r="J159" s="420"/>
      <c r="K159" s="499" t="s">
        <v>433</v>
      </c>
    </row>
    <row r="160" spans="1:11">
      <c r="A160" s="32"/>
      <c r="B160" s="40" t="s">
        <v>300</v>
      </c>
      <c r="C160" s="540"/>
      <c r="D160" s="376">
        <v>1250</v>
      </c>
      <c r="E160" s="532"/>
      <c r="F160" s="392"/>
      <c r="G160" s="422"/>
      <c r="H160" s="444" t="s">
        <v>433</v>
      </c>
      <c r="I160" s="462"/>
      <c r="J160" s="422"/>
      <c r="K160" s="490" t="s">
        <v>433</v>
      </c>
    </row>
    <row r="161" spans="1:11" ht="13.5" customHeight="1">
      <c r="A161" s="32"/>
      <c r="B161" s="41" t="s">
        <v>301</v>
      </c>
      <c r="C161" s="538" t="s">
        <v>342</v>
      </c>
      <c r="D161" s="87" t="s">
        <v>357</v>
      </c>
      <c r="E161" s="530" t="s">
        <v>433</v>
      </c>
      <c r="F161" s="403"/>
      <c r="G161" s="426"/>
      <c r="H161" s="441" t="s">
        <v>433</v>
      </c>
      <c r="I161" s="469"/>
      <c r="J161" s="426"/>
      <c r="K161" s="500" t="s">
        <v>433</v>
      </c>
    </row>
    <row r="162" spans="1:11">
      <c r="A162" s="32"/>
      <c r="B162" s="39" t="s">
        <v>302</v>
      </c>
      <c r="C162" s="539"/>
      <c r="D162" s="88" t="s">
        <v>358</v>
      </c>
      <c r="E162" s="531"/>
      <c r="F162" s="393"/>
      <c r="G162" s="420"/>
      <c r="H162" s="442" t="s">
        <v>433</v>
      </c>
      <c r="I162" s="463"/>
      <c r="J162" s="420"/>
      <c r="K162" s="499" t="s">
        <v>433</v>
      </c>
    </row>
    <row r="163" spans="1:11">
      <c r="A163" s="32"/>
      <c r="B163" s="39" t="s">
        <v>303</v>
      </c>
      <c r="C163" s="539"/>
      <c r="D163" s="88" t="s">
        <v>359</v>
      </c>
      <c r="E163" s="531"/>
      <c r="F163" s="393"/>
      <c r="G163" s="420"/>
      <c r="H163" s="442" t="s">
        <v>433</v>
      </c>
      <c r="I163" s="463"/>
      <c r="J163" s="420"/>
      <c r="K163" s="499" t="s">
        <v>433</v>
      </c>
    </row>
    <row r="164" spans="1:11">
      <c r="A164" s="32"/>
      <c r="B164" s="39" t="s">
        <v>304</v>
      </c>
      <c r="C164" s="540"/>
      <c r="D164" s="88" t="s">
        <v>356</v>
      </c>
      <c r="E164" s="531"/>
      <c r="F164" s="393"/>
      <c r="G164" s="420"/>
      <c r="H164" s="442" t="s">
        <v>433</v>
      </c>
      <c r="I164" s="463"/>
      <c r="J164" s="420"/>
      <c r="K164" s="499" t="s">
        <v>433</v>
      </c>
    </row>
    <row r="165" spans="1:11">
      <c r="A165" s="32"/>
      <c r="B165" s="40" t="s">
        <v>305</v>
      </c>
      <c r="C165" s="540"/>
      <c r="D165" s="376">
        <v>1250</v>
      </c>
      <c r="E165" s="532"/>
      <c r="F165" s="408"/>
      <c r="G165" s="422"/>
      <c r="H165" s="444" t="s">
        <v>433</v>
      </c>
      <c r="I165" s="468"/>
      <c r="J165" s="422"/>
      <c r="K165" s="490" t="s">
        <v>433</v>
      </c>
    </row>
    <row r="166" spans="1:11">
      <c r="A166" s="32"/>
      <c r="B166" s="367" t="s">
        <v>306</v>
      </c>
      <c r="C166" s="509" t="s">
        <v>343</v>
      </c>
      <c r="D166" s="377">
        <v>0</v>
      </c>
      <c r="E166" s="512"/>
      <c r="F166" s="409"/>
      <c r="G166" s="430"/>
      <c r="H166" s="452"/>
      <c r="I166" s="473"/>
      <c r="J166" s="430"/>
      <c r="K166" s="501"/>
    </row>
    <row r="167" spans="1:11">
      <c r="A167" s="32"/>
      <c r="B167" s="368" t="s">
        <v>307</v>
      </c>
      <c r="C167" s="510"/>
      <c r="D167" s="378">
        <v>2</v>
      </c>
      <c r="E167" s="513"/>
      <c r="F167" s="410"/>
      <c r="G167" s="431"/>
      <c r="H167" s="453"/>
      <c r="I167" s="474"/>
      <c r="J167" s="431"/>
      <c r="K167" s="502"/>
    </row>
    <row r="168" spans="1:11">
      <c r="A168" s="32"/>
      <c r="B168" s="368" t="s">
        <v>308</v>
      </c>
      <c r="C168" s="510"/>
      <c r="D168" s="378">
        <v>4</v>
      </c>
      <c r="E168" s="513"/>
      <c r="F168" s="410"/>
      <c r="G168" s="431"/>
      <c r="H168" s="453"/>
      <c r="I168" s="474"/>
      <c r="J168" s="431"/>
      <c r="K168" s="502"/>
    </row>
    <row r="169" spans="1:11" ht="14.25" thickBot="1">
      <c r="A169" s="32"/>
      <c r="B169" s="369" t="s">
        <v>309</v>
      </c>
      <c r="C169" s="511"/>
      <c r="D169" s="379">
        <v>20</v>
      </c>
      <c r="E169" s="514"/>
      <c r="F169" s="411"/>
      <c r="G169" s="432"/>
      <c r="H169" s="454"/>
      <c r="I169" s="475"/>
      <c r="J169" s="432"/>
      <c r="K169" s="503"/>
    </row>
    <row r="170" spans="1:11" ht="14.25" customHeight="1" thickBot="1">
      <c r="A170" s="32"/>
      <c r="B170" s="516" t="s">
        <v>477</v>
      </c>
      <c r="C170" s="517"/>
      <c r="D170" s="517"/>
      <c r="E170" s="518"/>
      <c r="F170" s="412">
        <f>IF(COUNT(F18:F114,F115:F117,F121:F165)&gt;0,SUM(F18:F114,F115:F117,F121:F165),"")</f>
        <v>1207035141</v>
      </c>
      <c r="G170" s="433"/>
      <c r="H170" s="455"/>
      <c r="I170" s="412">
        <f>IF(COUNT(I18:I114,I115:I117,I121:I165)&gt;0,SUM(I18:I114,I115:I117,I121:I165),"")</f>
        <v>1207035141</v>
      </c>
      <c r="J170" s="433"/>
      <c r="K170" s="504"/>
    </row>
    <row r="171" spans="1:11" ht="14.25" customHeight="1" thickBot="1">
      <c r="A171" s="32"/>
      <c r="B171" s="519" t="s">
        <v>447</v>
      </c>
      <c r="C171" s="520"/>
      <c r="D171" s="520"/>
      <c r="E171" s="521"/>
      <c r="F171" s="413"/>
      <c r="G171" s="434">
        <f>IF(COUNT(G18:G114,G115:G117,G121:G165)&gt;0,SUM(G18:G114,G115:G117,G121:G165),"")</f>
        <v>90705965</v>
      </c>
      <c r="H171" s="456">
        <v>7.4478569141869608E-2</v>
      </c>
      <c r="I171" s="413"/>
      <c r="J171" s="434">
        <f>IF(COUNT(J18:J114,J115:J117,J121:J165)&gt;0,SUM(J18:J114,J115:J117,J121:J165),"")</f>
        <v>90705965</v>
      </c>
      <c r="K171" s="505">
        <v>7.4478569141869608E-2</v>
      </c>
    </row>
    <row r="172" spans="1:11" ht="14.25" thickBot="1">
      <c r="A172" s="62"/>
      <c r="B172" s="62"/>
      <c r="C172" s="62"/>
      <c r="D172" s="62"/>
      <c r="E172" s="62"/>
      <c r="F172" s="62"/>
      <c r="G172" s="62"/>
      <c r="H172" s="62"/>
      <c r="I172" s="62"/>
      <c r="J172" s="480"/>
      <c r="K172" s="480"/>
    </row>
    <row r="173" spans="1:11" ht="14.25" customHeight="1">
      <c r="A173" s="32"/>
      <c r="B173" s="522" t="s">
        <v>478</v>
      </c>
      <c r="C173" s="523"/>
      <c r="D173" s="528" t="s">
        <v>486</v>
      </c>
      <c r="E173" s="529"/>
      <c r="F173" s="414"/>
      <c r="G173" s="435" t="s">
        <v>492</v>
      </c>
      <c r="H173" s="457"/>
      <c r="I173" s="476"/>
      <c r="J173" s="481"/>
      <c r="K173" s="506"/>
    </row>
    <row r="174" spans="1:11" ht="14.25" customHeight="1">
      <c r="A174" s="32"/>
      <c r="B174" s="524"/>
      <c r="C174" s="525"/>
      <c r="D174" s="380" t="s">
        <v>487</v>
      </c>
      <c r="E174" s="388"/>
      <c r="F174" s="415"/>
      <c r="G174" s="436"/>
      <c r="H174" s="458"/>
      <c r="I174" s="477"/>
      <c r="J174" s="482"/>
      <c r="K174" s="507"/>
    </row>
    <row r="175" spans="1:11" ht="14.25" customHeight="1">
      <c r="A175" s="32"/>
      <c r="B175" s="524"/>
      <c r="C175" s="525"/>
      <c r="D175" s="380" t="s">
        <v>488</v>
      </c>
      <c r="E175" s="388"/>
      <c r="F175" s="415"/>
      <c r="G175" s="437"/>
      <c r="H175" s="458"/>
      <c r="I175" s="477"/>
      <c r="J175" s="482"/>
      <c r="K175" s="507"/>
    </row>
    <row r="176" spans="1:11" ht="14.25" customHeight="1" thickBot="1">
      <c r="A176" s="32"/>
      <c r="B176" s="526"/>
      <c r="C176" s="527"/>
      <c r="D176" s="381" t="s">
        <v>393</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310</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156</v>
      </c>
      <c r="B1" s="32"/>
      <c r="C1" s="32"/>
      <c r="D1" s="32"/>
      <c r="E1" s="32"/>
      <c r="F1" s="32"/>
      <c r="G1" s="32"/>
      <c r="H1" s="32"/>
      <c r="I1" s="32"/>
      <c r="J1" s="32"/>
    </row>
    <row r="2" spans="1:10">
      <c r="A2" s="623" t="s">
        <v>4</v>
      </c>
      <c r="B2" s="623"/>
      <c r="C2" s="623"/>
      <c r="D2" s="623"/>
      <c r="E2" s="623"/>
      <c r="F2" s="623"/>
      <c r="G2" s="623"/>
      <c r="H2" s="623"/>
      <c r="I2" s="623"/>
      <c r="J2" s="231" t="s">
        <v>372</v>
      </c>
    </row>
    <row r="3" spans="1:10" ht="14.25" thickBot="1">
      <c r="A3" s="260" t="s">
        <v>434</v>
      </c>
      <c r="B3" s="260"/>
      <c r="C3" s="260"/>
      <c r="D3" s="32"/>
      <c r="E3" s="133"/>
      <c r="F3" s="169"/>
      <c r="G3" s="133" t="s">
        <v>364</v>
      </c>
      <c r="H3" s="217" t="s">
        <v>367</v>
      </c>
      <c r="I3" s="169">
        <v>1</v>
      </c>
      <c r="J3" s="32" t="s">
        <v>15</v>
      </c>
    </row>
    <row r="4" spans="1:10" ht="13.5" customHeight="1">
      <c r="A4" s="522" t="s">
        <v>158</v>
      </c>
      <c r="B4" s="562" t="s">
        <v>311</v>
      </c>
      <c r="C4" s="523"/>
      <c r="D4" s="627" t="s">
        <v>471</v>
      </c>
      <c r="E4" s="559" t="s">
        <v>91</v>
      </c>
      <c r="F4" s="560"/>
      <c r="G4" s="561"/>
      <c r="H4" s="562" t="s">
        <v>93</v>
      </c>
      <c r="I4" s="523"/>
      <c r="J4" s="563"/>
    </row>
    <row r="5" spans="1:10" ht="13.5" customHeight="1">
      <c r="A5" s="524"/>
      <c r="B5" s="626"/>
      <c r="C5" s="525"/>
      <c r="D5" s="628"/>
      <c r="E5" s="624" t="s">
        <v>408</v>
      </c>
      <c r="F5" s="553" t="s">
        <v>420</v>
      </c>
      <c r="G5" s="630" t="s">
        <v>421</v>
      </c>
      <c r="H5" s="624" t="s">
        <v>408</v>
      </c>
      <c r="I5" s="553" t="s">
        <v>420</v>
      </c>
      <c r="J5" s="554" t="s">
        <v>421</v>
      </c>
    </row>
    <row r="6" spans="1:10" ht="14.25" thickBot="1">
      <c r="A6" s="526"/>
      <c r="B6" s="625"/>
      <c r="C6" s="527"/>
      <c r="D6" s="629"/>
      <c r="E6" s="625"/>
      <c r="F6" s="549"/>
      <c r="G6" s="631"/>
      <c r="H6" s="625"/>
      <c r="I6" s="549"/>
      <c r="J6" s="555"/>
    </row>
    <row r="7" spans="1:10" ht="27" customHeight="1">
      <c r="A7" s="49" t="s">
        <v>137</v>
      </c>
      <c r="B7" s="608" t="s">
        <v>448</v>
      </c>
      <c r="C7" s="609"/>
      <c r="D7" s="78">
        <v>10</v>
      </c>
      <c r="E7" s="292"/>
      <c r="F7" s="305"/>
      <c r="G7" s="314" t="s">
        <v>433</v>
      </c>
      <c r="H7" s="331"/>
      <c r="I7" s="305"/>
      <c r="J7" s="349" t="s">
        <v>433</v>
      </c>
    </row>
    <row r="8" spans="1:10" ht="13.5" customHeight="1">
      <c r="A8" s="261" t="s">
        <v>17</v>
      </c>
      <c r="B8" s="272" t="s">
        <v>449</v>
      </c>
      <c r="C8" s="280"/>
      <c r="D8" s="85">
        <v>20</v>
      </c>
      <c r="E8" s="293"/>
      <c r="F8" s="306"/>
      <c r="G8" s="315" t="s">
        <v>433</v>
      </c>
      <c r="H8" s="332"/>
      <c r="I8" s="306"/>
      <c r="J8" s="350" t="s">
        <v>433</v>
      </c>
    </row>
    <row r="9" spans="1:10" ht="13.5" customHeight="1">
      <c r="A9" s="37" t="s">
        <v>382</v>
      </c>
      <c r="B9" s="590" t="s">
        <v>450</v>
      </c>
      <c r="C9" s="591"/>
      <c r="D9" s="79">
        <v>40</v>
      </c>
      <c r="E9" s="292"/>
      <c r="F9" s="305"/>
      <c r="G9" s="316" t="s">
        <v>433</v>
      </c>
      <c r="H9" s="331"/>
      <c r="I9" s="305"/>
      <c r="J9" s="349" t="s">
        <v>433</v>
      </c>
    </row>
    <row r="10" spans="1:10" ht="13.5" customHeight="1">
      <c r="A10" s="262" t="s">
        <v>165</v>
      </c>
      <c r="B10" s="274" t="s">
        <v>451</v>
      </c>
      <c r="C10" s="282"/>
      <c r="D10" s="286">
        <v>50</v>
      </c>
      <c r="E10" s="294"/>
      <c r="F10" s="300"/>
      <c r="G10" s="317" t="s">
        <v>433</v>
      </c>
      <c r="H10" s="333"/>
      <c r="I10" s="300"/>
      <c r="J10" s="351" t="s">
        <v>433</v>
      </c>
    </row>
    <row r="11" spans="1:10" ht="27" customHeight="1">
      <c r="A11" s="263" t="s">
        <v>435</v>
      </c>
      <c r="B11" s="610" t="s">
        <v>452</v>
      </c>
      <c r="C11" s="611"/>
      <c r="D11" s="287">
        <v>50</v>
      </c>
      <c r="E11" s="295"/>
      <c r="F11" s="307"/>
      <c r="G11" s="315" t="s">
        <v>433</v>
      </c>
      <c r="H11" s="334"/>
      <c r="I11" s="307"/>
      <c r="J11" s="352" t="s">
        <v>433</v>
      </c>
    </row>
    <row r="12" spans="1:10" ht="13.5" customHeight="1">
      <c r="A12" s="264" t="s">
        <v>166</v>
      </c>
      <c r="B12" s="599" t="s">
        <v>453</v>
      </c>
      <c r="C12" s="612"/>
      <c r="D12" s="85">
        <v>50</v>
      </c>
      <c r="E12" s="293"/>
      <c r="F12" s="306"/>
      <c r="G12" s="318" t="s">
        <v>433</v>
      </c>
      <c r="H12" s="332"/>
      <c r="I12" s="306"/>
      <c r="J12" s="350" t="s">
        <v>433</v>
      </c>
    </row>
    <row r="13" spans="1:10" ht="13.5" customHeight="1">
      <c r="A13" s="41" t="s">
        <v>383</v>
      </c>
      <c r="B13" s="592" t="s">
        <v>454</v>
      </c>
      <c r="C13" s="593"/>
      <c r="D13" s="80">
        <v>100</v>
      </c>
      <c r="E13" s="296"/>
      <c r="F13" s="308"/>
      <c r="G13" s="319" t="s">
        <v>433</v>
      </c>
      <c r="H13" s="335"/>
      <c r="I13" s="346"/>
      <c r="J13" s="353" t="s">
        <v>433</v>
      </c>
    </row>
    <row r="14" spans="1:10" ht="13.5" customHeight="1">
      <c r="A14" s="265" t="s">
        <v>168</v>
      </c>
      <c r="B14" s="275" t="s">
        <v>455</v>
      </c>
      <c r="C14" s="283"/>
      <c r="D14" s="288">
        <v>100</v>
      </c>
      <c r="E14" s="297"/>
      <c r="F14" s="309"/>
      <c r="G14" s="320" t="s">
        <v>433</v>
      </c>
      <c r="H14" s="336"/>
      <c r="I14" s="309"/>
      <c r="J14" s="354" t="s">
        <v>433</v>
      </c>
    </row>
    <row r="15" spans="1:10" ht="13.5" customHeight="1">
      <c r="A15" s="265" t="s">
        <v>169</v>
      </c>
      <c r="B15" s="275" t="s">
        <v>456</v>
      </c>
      <c r="C15" s="283"/>
      <c r="D15" s="288">
        <v>100</v>
      </c>
      <c r="E15" s="297"/>
      <c r="F15" s="309"/>
      <c r="G15" s="320" t="s">
        <v>433</v>
      </c>
      <c r="H15" s="336"/>
      <c r="I15" s="309"/>
      <c r="J15" s="354" t="s">
        <v>433</v>
      </c>
    </row>
    <row r="16" spans="1:10" ht="13.5" customHeight="1">
      <c r="A16" s="265" t="s">
        <v>170</v>
      </c>
      <c r="B16" s="275" t="s">
        <v>457</v>
      </c>
      <c r="C16" s="283"/>
      <c r="D16" s="288">
        <v>100</v>
      </c>
      <c r="E16" s="297"/>
      <c r="F16" s="309"/>
      <c r="G16" s="320" t="s">
        <v>433</v>
      </c>
      <c r="H16" s="336"/>
      <c r="I16" s="309"/>
      <c r="J16" s="354" t="s">
        <v>433</v>
      </c>
    </row>
    <row r="17" spans="1:10" ht="27" customHeight="1">
      <c r="A17" s="265" t="s">
        <v>436</v>
      </c>
      <c r="B17" s="594" t="s">
        <v>452</v>
      </c>
      <c r="C17" s="595"/>
      <c r="D17" s="288">
        <v>100</v>
      </c>
      <c r="E17" s="297"/>
      <c r="F17" s="309"/>
      <c r="G17" s="320" t="s">
        <v>433</v>
      </c>
      <c r="H17" s="336"/>
      <c r="I17" s="309"/>
      <c r="J17" s="354" t="s">
        <v>433</v>
      </c>
    </row>
    <row r="18" spans="1:10" ht="13.5" customHeight="1">
      <c r="A18" s="45" t="s">
        <v>437</v>
      </c>
      <c r="B18" s="613" t="s">
        <v>458</v>
      </c>
      <c r="C18" s="614"/>
      <c r="D18" s="82">
        <v>100</v>
      </c>
      <c r="E18" s="298"/>
      <c r="F18" s="183"/>
      <c r="G18" s="321" t="s">
        <v>433</v>
      </c>
      <c r="H18" s="337"/>
      <c r="I18" s="347"/>
      <c r="J18" s="355" t="s">
        <v>433</v>
      </c>
    </row>
    <row r="19" spans="1:10" ht="40.5" customHeight="1">
      <c r="A19" s="266" t="s">
        <v>384</v>
      </c>
      <c r="B19" s="615" t="s">
        <v>459</v>
      </c>
      <c r="C19" s="616"/>
      <c r="D19" s="65">
        <v>100</v>
      </c>
      <c r="E19" s="292"/>
      <c r="F19" s="305"/>
      <c r="G19" s="322" t="s">
        <v>433</v>
      </c>
      <c r="H19" s="331"/>
      <c r="I19" s="305"/>
      <c r="J19" s="349" t="s">
        <v>433</v>
      </c>
    </row>
    <row r="20" spans="1:10" ht="27" customHeight="1">
      <c r="A20" s="57" t="s">
        <v>438</v>
      </c>
      <c r="B20" s="617" t="s">
        <v>460</v>
      </c>
      <c r="C20" s="618"/>
      <c r="D20" s="79">
        <v>100</v>
      </c>
      <c r="E20" s="177"/>
      <c r="F20" s="310"/>
      <c r="G20" s="323" t="s">
        <v>433</v>
      </c>
      <c r="H20" s="338"/>
      <c r="I20" s="310"/>
      <c r="J20" s="356" t="s">
        <v>433</v>
      </c>
    </row>
    <row r="21" spans="1:10" ht="27" customHeight="1">
      <c r="A21" s="267" t="s">
        <v>140</v>
      </c>
      <c r="B21" s="619" t="s">
        <v>461</v>
      </c>
      <c r="C21" s="620"/>
      <c r="D21" s="289">
        <v>100</v>
      </c>
      <c r="E21" s="299"/>
      <c r="F21" s="311"/>
      <c r="G21" s="315" t="s">
        <v>433</v>
      </c>
      <c r="H21" s="339"/>
      <c r="I21" s="311"/>
      <c r="J21" s="357" t="s">
        <v>433</v>
      </c>
    </row>
    <row r="22" spans="1:10" ht="27" customHeight="1">
      <c r="A22" s="37" t="s">
        <v>439</v>
      </c>
      <c r="B22" s="617" t="s">
        <v>462</v>
      </c>
      <c r="C22" s="618"/>
      <c r="D22" s="79">
        <v>100</v>
      </c>
      <c r="E22" s="177"/>
      <c r="F22" s="310"/>
      <c r="G22" s="323" t="s">
        <v>433</v>
      </c>
      <c r="H22" s="338"/>
      <c r="I22" s="310"/>
      <c r="J22" s="358" t="s">
        <v>433</v>
      </c>
    </row>
    <row r="23" spans="1:10" ht="13.5" customHeight="1">
      <c r="A23" s="38" t="s">
        <v>440</v>
      </c>
      <c r="B23" s="276" t="s">
        <v>463</v>
      </c>
      <c r="C23" s="284"/>
      <c r="D23" s="83" t="s">
        <v>472</v>
      </c>
      <c r="E23" s="300"/>
      <c r="F23" s="300"/>
      <c r="G23" s="324"/>
      <c r="H23" s="340">
        <f>IF(COUNT(H24:H30)&gt;0,SUM(H24:H30),"")</f>
        <v>1282762000</v>
      </c>
      <c r="I23" s="346">
        <v>912135</v>
      </c>
      <c r="J23" s="359">
        <v>6.9999999999999999E-4</v>
      </c>
    </row>
    <row r="24" spans="1:10" ht="13.5" customHeight="1">
      <c r="A24" s="39" t="s">
        <v>191</v>
      </c>
      <c r="B24" s="277" t="s">
        <v>386</v>
      </c>
      <c r="C24" s="285"/>
      <c r="D24" s="81" t="s">
        <v>472</v>
      </c>
      <c r="E24" s="301"/>
      <c r="F24" s="301"/>
      <c r="G24" s="325" t="s">
        <v>433</v>
      </c>
      <c r="H24" s="341"/>
      <c r="I24" s="301"/>
      <c r="J24" s="360" t="s">
        <v>433</v>
      </c>
    </row>
    <row r="25" spans="1:10" ht="13.5" customHeight="1">
      <c r="A25" s="39" t="s">
        <v>192</v>
      </c>
      <c r="B25" s="277" t="s">
        <v>395</v>
      </c>
      <c r="C25" s="285"/>
      <c r="D25" s="81" t="s">
        <v>472</v>
      </c>
      <c r="E25" s="301"/>
      <c r="F25" s="301"/>
      <c r="G25" s="325" t="s">
        <v>433</v>
      </c>
      <c r="H25" s="341">
        <v>1282762000</v>
      </c>
      <c r="I25" s="301"/>
      <c r="J25" s="360" t="s">
        <v>433</v>
      </c>
    </row>
    <row r="26" spans="1:10" ht="13.5" customHeight="1">
      <c r="A26" s="268" t="s">
        <v>193</v>
      </c>
      <c r="B26" s="278" t="s">
        <v>401</v>
      </c>
      <c r="C26" s="285"/>
      <c r="D26" s="86" t="s">
        <v>472</v>
      </c>
      <c r="E26" s="301"/>
      <c r="F26" s="301"/>
      <c r="G26" s="326" t="s">
        <v>433</v>
      </c>
      <c r="H26" s="341"/>
      <c r="I26" s="301"/>
      <c r="J26" s="360" t="s">
        <v>433</v>
      </c>
    </row>
    <row r="27" spans="1:10" ht="13.5" customHeight="1">
      <c r="A27" s="39" t="s">
        <v>194</v>
      </c>
      <c r="B27" s="277" t="s">
        <v>402</v>
      </c>
      <c r="C27" s="284"/>
      <c r="D27" s="81" t="s">
        <v>472</v>
      </c>
      <c r="E27" s="302"/>
      <c r="F27" s="302"/>
      <c r="G27" s="325" t="s">
        <v>433</v>
      </c>
      <c r="H27" s="342"/>
      <c r="I27" s="302"/>
      <c r="J27" s="361" t="s">
        <v>433</v>
      </c>
    </row>
    <row r="28" spans="1:10" ht="13.5" customHeight="1">
      <c r="A28" s="39" t="s">
        <v>195</v>
      </c>
      <c r="B28" s="277" t="s">
        <v>403</v>
      </c>
      <c r="C28" s="285"/>
      <c r="D28" s="81" t="s">
        <v>472</v>
      </c>
      <c r="E28" s="302"/>
      <c r="F28" s="302"/>
      <c r="G28" s="325" t="s">
        <v>433</v>
      </c>
      <c r="H28" s="342"/>
      <c r="I28" s="302"/>
      <c r="J28" s="362" t="s">
        <v>433</v>
      </c>
    </row>
    <row r="29" spans="1:10" ht="13.5" customHeight="1">
      <c r="A29" s="39" t="s">
        <v>196</v>
      </c>
      <c r="B29" s="277" t="s">
        <v>404</v>
      </c>
      <c r="C29" s="285"/>
      <c r="D29" s="81" t="s">
        <v>472</v>
      </c>
      <c r="E29" s="302"/>
      <c r="F29" s="302"/>
      <c r="G29" s="325" t="s">
        <v>433</v>
      </c>
      <c r="H29" s="342"/>
      <c r="I29" s="302"/>
      <c r="J29" s="362" t="s">
        <v>433</v>
      </c>
    </row>
    <row r="30" spans="1:10" ht="27" customHeight="1">
      <c r="A30" s="39" t="s">
        <v>197</v>
      </c>
      <c r="B30" s="621" t="s">
        <v>405</v>
      </c>
      <c r="C30" s="622"/>
      <c r="D30" s="86" t="s">
        <v>472</v>
      </c>
      <c r="E30" s="302"/>
      <c r="F30" s="302"/>
      <c r="G30" s="325" t="s">
        <v>433</v>
      </c>
      <c r="H30" s="342"/>
      <c r="I30" s="302"/>
      <c r="J30" s="362" t="s">
        <v>433</v>
      </c>
    </row>
    <row r="31" spans="1:10" ht="13.5" customHeight="1">
      <c r="A31" s="605" t="s">
        <v>441</v>
      </c>
      <c r="B31" s="606"/>
      <c r="C31" s="607"/>
      <c r="D31" s="85" t="s">
        <v>472</v>
      </c>
      <c r="E31" s="293"/>
      <c r="F31" s="306"/>
      <c r="G31" s="318"/>
      <c r="H31" s="332"/>
      <c r="I31" s="306"/>
      <c r="J31" s="350"/>
    </row>
    <row r="32" spans="1:10" ht="13.5" customHeight="1">
      <c r="A32" s="37" t="s">
        <v>442</v>
      </c>
      <c r="B32" s="273" t="s">
        <v>464</v>
      </c>
      <c r="C32" s="281"/>
      <c r="D32" s="79" t="s">
        <v>472</v>
      </c>
      <c r="E32" s="177"/>
      <c r="F32" s="310"/>
      <c r="G32" s="323" t="s">
        <v>433</v>
      </c>
      <c r="H32" s="338"/>
      <c r="I32" s="310"/>
      <c r="J32" s="358" t="s">
        <v>433</v>
      </c>
    </row>
    <row r="33" spans="1:10" ht="13.5" customHeight="1">
      <c r="A33" s="37" t="s">
        <v>443</v>
      </c>
      <c r="B33" s="273" t="s">
        <v>465</v>
      </c>
      <c r="C33" s="281"/>
      <c r="D33" s="79" t="s">
        <v>472</v>
      </c>
      <c r="E33" s="177"/>
      <c r="F33" s="310"/>
      <c r="G33" s="323" t="s">
        <v>433</v>
      </c>
      <c r="H33" s="338"/>
      <c r="I33" s="310"/>
      <c r="J33" s="358" t="s">
        <v>433</v>
      </c>
    </row>
    <row r="34" spans="1:10" ht="27" customHeight="1">
      <c r="A34" s="264" t="s">
        <v>444</v>
      </c>
      <c r="B34" s="599" t="s">
        <v>466</v>
      </c>
      <c r="C34" s="600"/>
      <c r="D34" s="85" t="s">
        <v>473</v>
      </c>
      <c r="E34" s="293"/>
      <c r="F34" s="306"/>
      <c r="G34" s="327"/>
      <c r="H34" s="332"/>
      <c r="I34" s="306"/>
      <c r="J34" s="350" t="s">
        <v>433</v>
      </c>
    </row>
    <row r="35" spans="1:10" ht="13.5" customHeight="1" thickBot="1">
      <c r="A35" s="267" t="s">
        <v>445</v>
      </c>
      <c r="B35" s="601" t="s">
        <v>467</v>
      </c>
      <c r="C35" s="602"/>
      <c r="D35" s="290">
        <v>100</v>
      </c>
      <c r="E35" s="303"/>
      <c r="F35" s="312"/>
      <c r="G35" s="328"/>
      <c r="H35" s="343"/>
      <c r="I35" s="312"/>
      <c r="J35" s="363" t="s">
        <v>433</v>
      </c>
    </row>
    <row r="36" spans="1:10" ht="13.5" customHeight="1" thickBot="1">
      <c r="A36" s="519" t="s">
        <v>446</v>
      </c>
      <c r="B36" s="520"/>
      <c r="C36" s="520"/>
      <c r="D36" s="521"/>
      <c r="E36" s="304"/>
      <c r="F36" s="313"/>
      <c r="G36" s="329"/>
      <c r="H36" s="344"/>
      <c r="I36" s="348">
        <v>912135</v>
      </c>
      <c r="J36" s="364">
        <v>6.9999999999999999E-4</v>
      </c>
    </row>
    <row r="37" spans="1:10" ht="13.5" customHeight="1" thickBot="1">
      <c r="A37" s="519" t="s">
        <v>447</v>
      </c>
      <c r="B37" s="520"/>
      <c r="C37" s="520"/>
      <c r="D37" s="521"/>
      <c r="E37" s="304"/>
      <c r="F37" s="313"/>
      <c r="G37" s="329"/>
      <c r="H37" s="344"/>
      <c r="I37" s="348">
        <f t="array" ref="I37">IF(COUNT(I7,I13,I9,I19:I20,I22:I23,I32:I33)&gt;0,SUM(I7,I13,I9,I19:I20,I22:I23,I32:I33),"")</f>
        <v>912135</v>
      </c>
      <c r="J37" s="365">
        <v>7.4895305577995044E-4</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468</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469</v>
      </c>
      <c r="C47" s="525"/>
      <c r="D47" s="575"/>
      <c r="E47" s="596">
        <f>IF((I37="")*(表1!J171=""),"",IFERROR(VALUE(I37),0)+IFERROR(VALUE(表1!J171),0))</f>
        <v>91618100</v>
      </c>
      <c r="F47" s="597"/>
      <c r="G47" s="162"/>
      <c r="H47" s="32"/>
      <c r="I47" s="32"/>
      <c r="J47" s="32"/>
    </row>
    <row r="48" spans="1:10">
      <c r="A48" s="32"/>
      <c r="B48" s="170"/>
      <c r="C48" s="170"/>
      <c r="D48" s="32"/>
      <c r="E48" s="170"/>
      <c r="F48" s="170"/>
      <c r="G48" s="230"/>
      <c r="H48" s="32"/>
      <c r="I48" s="32"/>
      <c r="J48" s="32"/>
    </row>
    <row r="49" spans="1:10" ht="13.5" customHeight="1">
      <c r="A49" s="32"/>
      <c r="B49" s="525" t="s">
        <v>470</v>
      </c>
      <c r="C49" s="525"/>
      <c r="D49" s="575"/>
      <c r="E49" s="587">
        <v>7.5227522197649555E-2</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310</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156</v>
      </c>
      <c r="K1"/>
      <c r="L1"/>
    </row>
    <row r="2" spans="1:22">
      <c r="A2" s="623" t="s">
        <v>4</v>
      </c>
      <c r="B2" s="623"/>
      <c r="C2" s="623"/>
      <c r="D2" s="623"/>
      <c r="E2" s="623"/>
      <c r="F2" s="623"/>
      <c r="G2" s="623"/>
      <c r="H2" s="623"/>
      <c r="I2" s="623"/>
      <c r="J2" s="231" t="s">
        <v>372</v>
      </c>
      <c r="L2" s="25"/>
      <c r="M2" s="25"/>
      <c r="N2" s="25"/>
      <c r="O2" s="25"/>
      <c r="P2" s="25"/>
      <c r="Q2" s="25"/>
      <c r="R2" s="25"/>
      <c r="S2" s="25"/>
      <c r="T2" s="25"/>
      <c r="U2" s="25"/>
      <c r="V2" s="25"/>
    </row>
    <row r="3" spans="1:22" ht="14.25" thickBot="1">
      <c r="A3" s="32" t="s">
        <v>374</v>
      </c>
      <c r="C3" s="133"/>
      <c r="E3" s="133"/>
      <c r="F3" s="169"/>
      <c r="G3" s="133" t="s">
        <v>364</v>
      </c>
      <c r="H3" s="217" t="s">
        <v>367</v>
      </c>
      <c r="I3" s="169">
        <v>1</v>
      </c>
      <c r="J3" s="32" t="s">
        <v>15</v>
      </c>
      <c r="K3" s="25"/>
      <c r="L3" s="25"/>
      <c r="M3" s="25"/>
      <c r="N3" s="25"/>
      <c r="O3" s="25"/>
      <c r="P3" s="25"/>
      <c r="Q3" s="25"/>
      <c r="R3" s="25"/>
      <c r="S3" s="25"/>
      <c r="T3" s="25"/>
      <c r="U3" s="25"/>
    </row>
    <row r="4" spans="1:22" ht="27" customHeight="1">
      <c r="A4" s="522" t="s">
        <v>158</v>
      </c>
      <c r="B4" s="627" t="s">
        <v>311</v>
      </c>
      <c r="C4" s="559" t="s">
        <v>408</v>
      </c>
      <c r="D4" s="560"/>
      <c r="E4" s="561"/>
      <c r="F4" s="559" t="s">
        <v>408</v>
      </c>
      <c r="G4" s="561"/>
      <c r="H4" s="627" t="s">
        <v>419</v>
      </c>
      <c r="I4" s="627" t="s">
        <v>420</v>
      </c>
      <c r="J4" s="644" t="s">
        <v>421</v>
      </c>
      <c r="L4" s="646" t="s">
        <v>422</v>
      </c>
      <c r="M4" s="647"/>
      <c r="N4" s="647"/>
      <c r="O4" s="647"/>
      <c r="P4" s="647"/>
      <c r="Q4" s="647"/>
      <c r="R4" s="647"/>
      <c r="S4" s="647"/>
      <c r="T4" s="647"/>
      <c r="U4" s="647"/>
      <c r="V4" s="648"/>
    </row>
    <row r="5" spans="1:22" ht="38.25" customHeight="1" thickBot="1">
      <c r="A5" s="526"/>
      <c r="B5" s="629"/>
      <c r="C5" s="171" t="s">
        <v>409</v>
      </c>
      <c r="D5" s="180" t="s">
        <v>410</v>
      </c>
      <c r="E5" s="188" t="s">
        <v>413</v>
      </c>
      <c r="F5" s="199" t="s">
        <v>416</v>
      </c>
      <c r="G5" s="199" t="s">
        <v>417</v>
      </c>
      <c r="H5" s="629"/>
      <c r="I5" s="629"/>
      <c r="J5" s="645"/>
      <c r="L5" s="240" t="s">
        <v>409</v>
      </c>
      <c r="M5" s="248" t="s">
        <v>423</v>
      </c>
      <c r="N5" s="248" t="s">
        <v>424</v>
      </c>
      <c r="O5" s="248" t="s">
        <v>425</v>
      </c>
      <c r="P5" s="248" t="s">
        <v>426</v>
      </c>
      <c r="Q5" s="248" t="s">
        <v>427</v>
      </c>
      <c r="R5" s="248" t="s">
        <v>428</v>
      </c>
      <c r="S5" s="248" t="s">
        <v>429</v>
      </c>
      <c r="T5" s="248" t="s">
        <v>430</v>
      </c>
      <c r="U5" s="248" t="s">
        <v>431</v>
      </c>
      <c r="V5" s="253" t="s">
        <v>432</v>
      </c>
    </row>
    <row r="6" spans="1:22" ht="15.95" customHeight="1">
      <c r="A6" s="38" t="s">
        <v>137</v>
      </c>
      <c r="B6" s="166" t="s">
        <v>386</v>
      </c>
      <c r="C6" s="172"/>
      <c r="D6" s="181"/>
      <c r="E6" s="189"/>
      <c r="F6" s="200"/>
      <c r="G6" s="189"/>
      <c r="H6" s="218"/>
      <c r="I6" s="226"/>
      <c r="J6" s="232"/>
      <c r="L6" s="241"/>
      <c r="M6" s="181"/>
      <c r="N6" s="181"/>
      <c r="O6" s="181"/>
      <c r="P6" s="181"/>
      <c r="Q6" s="181"/>
      <c r="R6" s="181"/>
      <c r="S6" s="181"/>
      <c r="T6" s="181"/>
      <c r="U6" s="181"/>
      <c r="V6" s="254"/>
    </row>
    <row r="7" spans="1:22" ht="15.95" customHeight="1">
      <c r="A7" s="39" t="s">
        <v>375</v>
      </c>
      <c r="B7" s="167" t="s">
        <v>387</v>
      </c>
      <c r="C7" s="173" t="s">
        <v>361</v>
      </c>
      <c r="D7" s="182" t="s">
        <v>361</v>
      </c>
      <c r="E7" s="190"/>
      <c r="F7" s="201"/>
      <c r="G7" s="209"/>
      <c r="H7" s="219" t="s">
        <v>361</v>
      </c>
      <c r="I7" s="219" t="s">
        <v>361</v>
      </c>
      <c r="J7" s="233" t="s">
        <v>361</v>
      </c>
      <c r="L7" s="242" t="s">
        <v>361</v>
      </c>
      <c r="M7" s="182" t="s">
        <v>361</v>
      </c>
      <c r="N7" s="182" t="s">
        <v>361</v>
      </c>
      <c r="O7" s="182" t="s">
        <v>361</v>
      </c>
      <c r="P7" s="182" t="s">
        <v>361</v>
      </c>
      <c r="Q7" s="182" t="s">
        <v>361</v>
      </c>
      <c r="R7" s="182" t="s">
        <v>361</v>
      </c>
      <c r="S7" s="182" t="s">
        <v>361</v>
      </c>
      <c r="T7" s="182" t="s">
        <v>361</v>
      </c>
      <c r="U7" s="182" t="s">
        <v>361</v>
      </c>
      <c r="V7" s="255" t="s">
        <v>361</v>
      </c>
    </row>
    <row r="8" spans="1:22" ht="15.95" customHeight="1">
      <c r="A8" s="39" t="s">
        <v>376</v>
      </c>
      <c r="B8" s="167" t="s">
        <v>388</v>
      </c>
      <c r="C8" s="173" t="s">
        <v>361</v>
      </c>
      <c r="D8" s="182" t="s">
        <v>361</v>
      </c>
      <c r="E8" s="190" t="s">
        <v>361</v>
      </c>
      <c r="F8" s="201"/>
      <c r="G8" s="209"/>
      <c r="H8" s="219" t="s">
        <v>361</v>
      </c>
      <c r="I8" s="219" t="s">
        <v>361</v>
      </c>
      <c r="J8" s="233" t="s">
        <v>361</v>
      </c>
      <c r="L8" s="242" t="s">
        <v>361</v>
      </c>
      <c r="M8" s="182" t="s">
        <v>361</v>
      </c>
      <c r="N8" s="182" t="s">
        <v>361</v>
      </c>
      <c r="O8" s="182" t="s">
        <v>361</v>
      </c>
      <c r="P8" s="182" t="s">
        <v>361</v>
      </c>
      <c r="Q8" s="182" t="s">
        <v>361</v>
      </c>
      <c r="R8" s="182" t="s">
        <v>361</v>
      </c>
      <c r="S8" s="182" t="s">
        <v>361</v>
      </c>
      <c r="T8" s="182" t="s">
        <v>361</v>
      </c>
      <c r="U8" s="182" t="s">
        <v>361</v>
      </c>
      <c r="V8" s="255" t="s">
        <v>361</v>
      </c>
    </row>
    <row r="9" spans="1:22" ht="15.95" customHeight="1">
      <c r="A9" s="39" t="s">
        <v>377</v>
      </c>
      <c r="B9" s="167" t="s">
        <v>389</v>
      </c>
      <c r="C9" s="173" t="s">
        <v>361</v>
      </c>
      <c r="D9" s="182" t="s">
        <v>361</v>
      </c>
      <c r="E9" s="190" t="s">
        <v>361</v>
      </c>
      <c r="F9" s="201"/>
      <c r="G9" s="209"/>
      <c r="H9" s="219" t="s">
        <v>361</v>
      </c>
      <c r="I9" s="219" t="s">
        <v>361</v>
      </c>
      <c r="J9" s="233" t="s">
        <v>361</v>
      </c>
      <c r="L9" s="242" t="s">
        <v>361</v>
      </c>
      <c r="M9" s="182" t="s">
        <v>361</v>
      </c>
      <c r="N9" s="182" t="s">
        <v>361</v>
      </c>
      <c r="O9" s="182" t="s">
        <v>361</v>
      </c>
      <c r="P9" s="182" t="s">
        <v>361</v>
      </c>
      <c r="Q9" s="182" t="s">
        <v>361</v>
      </c>
      <c r="R9" s="182" t="s">
        <v>361</v>
      </c>
      <c r="S9" s="182" t="s">
        <v>361</v>
      </c>
      <c r="T9" s="182" t="s">
        <v>361</v>
      </c>
      <c r="U9" s="182" t="s">
        <v>361</v>
      </c>
      <c r="V9" s="255" t="s">
        <v>361</v>
      </c>
    </row>
    <row r="10" spans="1:22" ht="15.95" customHeight="1">
      <c r="A10" s="39" t="s">
        <v>378</v>
      </c>
      <c r="B10" s="72" t="s">
        <v>390</v>
      </c>
      <c r="C10" s="173" t="s">
        <v>361</v>
      </c>
      <c r="D10" s="182"/>
      <c r="E10" s="190" t="s">
        <v>361</v>
      </c>
      <c r="F10" s="201"/>
      <c r="G10" s="209"/>
      <c r="H10" s="219" t="s">
        <v>361</v>
      </c>
      <c r="I10" s="219" t="s">
        <v>361</v>
      </c>
      <c r="J10" s="233" t="s">
        <v>361</v>
      </c>
      <c r="L10" s="242" t="s">
        <v>361</v>
      </c>
      <c r="M10" s="182" t="s">
        <v>361</v>
      </c>
      <c r="N10" s="182" t="s">
        <v>361</v>
      </c>
      <c r="O10" s="182" t="s">
        <v>361</v>
      </c>
      <c r="P10" s="182" t="s">
        <v>361</v>
      </c>
      <c r="Q10" s="182" t="s">
        <v>361</v>
      </c>
      <c r="R10" s="182" t="s">
        <v>361</v>
      </c>
      <c r="S10" s="182" t="s">
        <v>361</v>
      </c>
      <c r="T10" s="182" t="s">
        <v>361</v>
      </c>
      <c r="U10" s="182" t="s">
        <v>361</v>
      </c>
      <c r="V10" s="255" t="s">
        <v>361</v>
      </c>
    </row>
    <row r="11" spans="1:22" ht="15.95" customHeight="1">
      <c r="A11" s="39" t="s">
        <v>379</v>
      </c>
      <c r="B11" s="72" t="s">
        <v>391</v>
      </c>
      <c r="C11" s="173" t="s">
        <v>361</v>
      </c>
      <c r="D11" s="182" t="s">
        <v>361</v>
      </c>
      <c r="E11" s="190" t="s">
        <v>361</v>
      </c>
      <c r="F11" s="201"/>
      <c r="G11" s="209"/>
      <c r="H11" s="219" t="s">
        <v>361</v>
      </c>
      <c r="I11" s="219" t="s">
        <v>361</v>
      </c>
      <c r="J11" s="233" t="s">
        <v>361</v>
      </c>
      <c r="L11" s="242" t="s">
        <v>361</v>
      </c>
      <c r="M11" s="182" t="s">
        <v>361</v>
      </c>
      <c r="N11" s="182" t="s">
        <v>361</v>
      </c>
      <c r="O11" s="182" t="s">
        <v>361</v>
      </c>
      <c r="P11" s="182" t="s">
        <v>361</v>
      </c>
      <c r="Q11" s="182" t="s">
        <v>361</v>
      </c>
      <c r="R11" s="182" t="s">
        <v>361</v>
      </c>
      <c r="S11" s="182" t="s">
        <v>361</v>
      </c>
      <c r="T11" s="182" t="s">
        <v>361</v>
      </c>
      <c r="U11" s="182" t="s">
        <v>361</v>
      </c>
      <c r="V11" s="255" t="s">
        <v>361</v>
      </c>
    </row>
    <row r="12" spans="1:22" ht="15.95" customHeight="1">
      <c r="A12" s="39" t="s">
        <v>380</v>
      </c>
      <c r="B12" s="167" t="s">
        <v>392</v>
      </c>
      <c r="C12" s="173" t="s">
        <v>361</v>
      </c>
      <c r="D12" s="182" t="s">
        <v>361</v>
      </c>
      <c r="E12" s="190" t="s">
        <v>361</v>
      </c>
      <c r="F12" s="201"/>
      <c r="G12" s="209"/>
      <c r="H12" s="219" t="s">
        <v>361</v>
      </c>
      <c r="I12" s="219" t="s">
        <v>361</v>
      </c>
      <c r="J12" s="233" t="s">
        <v>361</v>
      </c>
      <c r="L12" s="242" t="s">
        <v>361</v>
      </c>
      <c r="M12" s="182" t="s">
        <v>361</v>
      </c>
      <c r="N12" s="182" t="s">
        <v>361</v>
      </c>
      <c r="O12" s="182" t="s">
        <v>361</v>
      </c>
      <c r="P12" s="182" t="s">
        <v>361</v>
      </c>
      <c r="Q12" s="182" t="s">
        <v>361</v>
      </c>
      <c r="R12" s="182" t="s">
        <v>361</v>
      </c>
      <c r="S12" s="182" t="s">
        <v>361</v>
      </c>
      <c r="T12" s="182" t="s">
        <v>361</v>
      </c>
      <c r="U12" s="182" t="s">
        <v>361</v>
      </c>
      <c r="V12" s="255" t="s">
        <v>361</v>
      </c>
    </row>
    <row r="13" spans="1:22" ht="15.95" customHeight="1">
      <c r="A13" s="39" t="s">
        <v>381</v>
      </c>
      <c r="B13" s="167" t="s">
        <v>393</v>
      </c>
      <c r="C13" s="173" t="s">
        <v>361</v>
      </c>
      <c r="D13" s="182" t="s">
        <v>361</v>
      </c>
      <c r="E13" s="190" t="s">
        <v>361</v>
      </c>
      <c r="F13" s="201"/>
      <c r="G13" s="209"/>
      <c r="H13" s="219" t="s">
        <v>361</v>
      </c>
      <c r="I13" s="219" t="s">
        <v>361</v>
      </c>
      <c r="J13" s="233" t="s">
        <v>361</v>
      </c>
      <c r="L13" s="242" t="s">
        <v>361</v>
      </c>
      <c r="M13" s="182" t="s">
        <v>361</v>
      </c>
      <c r="N13" s="182" t="s">
        <v>361</v>
      </c>
      <c r="O13" s="182" t="s">
        <v>361</v>
      </c>
      <c r="P13" s="182" t="s">
        <v>361</v>
      </c>
      <c r="Q13" s="182" t="s">
        <v>361</v>
      </c>
      <c r="R13" s="182" t="s">
        <v>361</v>
      </c>
      <c r="S13" s="182" t="s">
        <v>361</v>
      </c>
      <c r="T13" s="182" t="s">
        <v>361</v>
      </c>
      <c r="U13" s="182" t="s">
        <v>361</v>
      </c>
      <c r="V13" s="255" t="s">
        <v>361</v>
      </c>
    </row>
    <row r="14" spans="1:22" ht="15.95" customHeight="1">
      <c r="A14" s="164"/>
      <c r="B14" s="74" t="s">
        <v>394</v>
      </c>
      <c r="C14" s="174" t="str">
        <f t="shared" ref="C14:G14" si="0">IF(COUNT(C7:C13)&gt;0,SUM(C7:C13),"")</f>
        <v/>
      </c>
      <c r="D14" s="183" t="str">
        <f t="shared" si="0"/>
        <v/>
      </c>
      <c r="E14" s="191" t="str">
        <f t="shared" si="0"/>
        <v/>
      </c>
      <c r="F14" s="202" t="str">
        <f t="shared" si="0"/>
        <v/>
      </c>
      <c r="G14" s="210" t="str">
        <f t="shared" si="0"/>
        <v/>
      </c>
      <c r="H14" s="219" t="s">
        <v>361</v>
      </c>
      <c r="I14" s="219" t="s">
        <v>361</v>
      </c>
      <c r="J14" s="233" t="s">
        <v>361</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395</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375</v>
      </c>
      <c r="B16" s="167" t="s">
        <v>396</v>
      </c>
      <c r="C16" s="173" t="s">
        <v>361</v>
      </c>
      <c r="D16" s="182" t="s">
        <v>361</v>
      </c>
      <c r="E16" s="190" t="s">
        <v>361</v>
      </c>
      <c r="F16" s="201"/>
      <c r="G16" s="209"/>
      <c r="H16" s="219" t="s">
        <v>361</v>
      </c>
      <c r="I16" s="219" t="s">
        <v>361</v>
      </c>
      <c r="J16" s="233" t="s">
        <v>361</v>
      </c>
      <c r="L16" s="242" t="s">
        <v>361</v>
      </c>
      <c r="M16" s="182" t="s">
        <v>361</v>
      </c>
      <c r="N16" s="182" t="s">
        <v>361</v>
      </c>
      <c r="O16" s="182" t="s">
        <v>361</v>
      </c>
      <c r="P16" s="182" t="s">
        <v>361</v>
      </c>
      <c r="Q16" s="182"/>
      <c r="R16" s="182" t="s">
        <v>361</v>
      </c>
      <c r="S16" s="182" t="s">
        <v>361</v>
      </c>
      <c r="T16" s="182" t="s">
        <v>361</v>
      </c>
      <c r="U16" s="182" t="s">
        <v>361</v>
      </c>
      <c r="V16" s="255" t="s">
        <v>361</v>
      </c>
    </row>
    <row r="17" spans="1:22" ht="15.95" customHeight="1">
      <c r="A17" s="39" t="s">
        <v>376</v>
      </c>
      <c r="B17" s="167" t="s">
        <v>397</v>
      </c>
      <c r="C17" s="173" t="s">
        <v>361</v>
      </c>
      <c r="D17" s="182" t="s">
        <v>361</v>
      </c>
      <c r="E17" s="190" t="s">
        <v>361</v>
      </c>
      <c r="F17" s="201"/>
      <c r="G17" s="209"/>
      <c r="H17" s="219" t="s">
        <v>361</v>
      </c>
      <c r="I17" s="219" t="s">
        <v>361</v>
      </c>
      <c r="J17" s="233" t="s">
        <v>361</v>
      </c>
      <c r="L17" s="242" t="s">
        <v>361</v>
      </c>
      <c r="M17" s="182" t="s">
        <v>361</v>
      </c>
      <c r="N17" s="182" t="s">
        <v>361</v>
      </c>
      <c r="O17" s="182" t="s">
        <v>361</v>
      </c>
      <c r="P17" s="182" t="s">
        <v>361</v>
      </c>
      <c r="Q17" s="182" t="s">
        <v>361</v>
      </c>
      <c r="R17" s="182" t="s">
        <v>361</v>
      </c>
      <c r="S17" s="182" t="s">
        <v>361</v>
      </c>
      <c r="T17" s="182" t="s">
        <v>361</v>
      </c>
      <c r="U17" s="182" t="s">
        <v>361</v>
      </c>
      <c r="V17" s="255" t="s">
        <v>361</v>
      </c>
    </row>
    <row r="18" spans="1:22" ht="15.95" customHeight="1">
      <c r="A18" s="39" t="s">
        <v>377</v>
      </c>
      <c r="B18" s="167" t="s">
        <v>398</v>
      </c>
      <c r="C18" s="173" t="s">
        <v>361</v>
      </c>
      <c r="D18" s="182" t="s">
        <v>361</v>
      </c>
      <c r="E18" s="190">
        <v>1282762000</v>
      </c>
      <c r="F18" s="201">
        <v>1245400000</v>
      </c>
      <c r="G18" s="209">
        <v>37362000</v>
      </c>
      <c r="H18" s="219" t="s">
        <v>361</v>
      </c>
      <c r="I18" s="219" t="s">
        <v>361</v>
      </c>
      <c r="J18" s="233" t="s">
        <v>361</v>
      </c>
      <c r="L18" s="242" t="s">
        <v>361</v>
      </c>
      <c r="M18" s="182" t="s">
        <v>361</v>
      </c>
      <c r="N18" s="182" t="s">
        <v>361</v>
      </c>
      <c r="O18" s="182" t="s">
        <v>361</v>
      </c>
      <c r="P18" s="182" t="s">
        <v>361</v>
      </c>
      <c r="Q18" s="182" t="s">
        <v>361</v>
      </c>
      <c r="R18" s="182" t="s">
        <v>361</v>
      </c>
      <c r="S18" s="182" t="s">
        <v>361</v>
      </c>
      <c r="T18" s="182" t="s">
        <v>361</v>
      </c>
      <c r="U18" s="182" t="s">
        <v>361</v>
      </c>
      <c r="V18" s="255">
        <v>1282762000</v>
      </c>
    </row>
    <row r="19" spans="1:22" ht="15.95" customHeight="1">
      <c r="A19" s="39" t="s">
        <v>378</v>
      </c>
      <c r="B19" s="72" t="s">
        <v>399</v>
      </c>
      <c r="C19" s="173" t="s">
        <v>361</v>
      </c>
      <c r="D19" s="182" t="s">
        <v>361</v>
      </c>
      <c r="E19" s="190" t="s">
        <v>361</v>
      </c>
      <c r="F19" s="201"/>
      <c r="G19" s="209"/>
      <c r="H19" s="219" t="s">
        <v>361</v>
      </c>
      <c r="I19" s="219" t="s">
        <v>361</v>
      </c>
      <c r="J19" s="233" t="s">
        <v>361</v>
      </c>
      <c r="L19" s="242" t="s">
        <v>361</v>
      </c>
      <c r="M19" s="182" t="s">
        <v>361</v>
      </c>
      <c r="N19" s="182" t="s">
        <v>361</v>
      </c>
      <c r="O19" s="182" t="s">
        <v>361</v>
      </c>
      <c r="P19" s="182" t="s">
        <v>361</v>
      </c>
      <c r="Q19" s="182" t="s">
        <v>361</v>
      </c>
      <c r="R19" s="182" t="s">
        <v>361</v>
      </c>
      <c r="S19" s="182" t="s">
        <v>361</v>
      </c>
      <c r="T19" s="182" t="s">
        <v>361</v>
      </c>
      <c r="U19" s="182" t="s">
        <v>361</v>
      </c>
      <c r="V19" s="255" t="s">
        <v>361</v>
      </c>
    </row>
    <row r="20" spans="1:22" ht="15.95" customHeight="1">
      <c r="A20" s="39" t="s">
        <v>379</v>
      </c>
      <c r="B20" s="72" t="s">
        <v>400</v>
      </c>
      <c r="C20" s="173" t="s">
        <v>361</v>
      </c>
      <c r="D20" s="182" t="s">
        <v>361</v>
      </c>
      <c r="E20" s="190" t="s">
        <v>361</v>
      </c>
      <c r="F20" s="201"/>
      <c r="G20" s="209"/>
      <c r="H20" s="219" t="s">
        <v>361</v>
      </c>
      <c r="I20" s="219" t="s">
        <v>361</v>
      </c>
      <c r="J20" s="233" t="s">
        <v>361</v>
      </c>
      <c r="L20" s="242" t="s">
        <v>361</v>
      </c>
      <c r="M20" s="182" t="s">
        <v>361</v>
      </c>
      <c r="N20" s="182" t="s">
        <v>361</v>
      </c>
      <c r="O20" s="182" t="s">
        <v>361</v>
      </c>
      <c r="P20" s="182" t="s">
        <v>361</v>
      </c>
      <c r="Q20" s="182" t="s">
        <v>361</v>
      </c>
      <c r="R20" s="182" t="s">
        <v>361</v>
      </c>
      <c r="S20" s="182" t="s">
        <v>361</v>
      </c>
      <c r="T20" s="182" t="s">
        <v>361</v>
      </c>
      <c r="U20" s="182" t="s">
        <v>361</v>
      </c>
      <c r="V20" s="255" t="s">
        <v>361</v>
      </c>
    </row>
    <row r="21" spans="1:22" ht="15.95" customHeight="1">
      <c r="A21" s="39" t="s">
        <v>380</v>
      </c>
      <c r="B21" s="72" t="s">
        <v>393</v>
      </c>
      <c r="C21" s="173" t="s">
        <v>361</v>
      </c>
      <c r="D21" s="182" t="s">
        <v>361</v>
      </c>
      <c r="E21" s="190" t="s">
        <v>361</v>
      </c>
      <c r="F21" s="201"/>
      <c r="G21" s="209"/>
      <c r="H21" s="219" t="s">
        <v>361</v>
      </c>
      <c r="I21" s="219" t="s">
        <v>361</v>
      </c>
      <c r="J21" s="233" t="s">
        <v>361</v>
      </c>
      <c r="L21" s="242" t="s">
        <v>361</v>
      </c>
      <c r="M21" s="182" t="s">
        <v>361</v>
      </c>
      <c r="N21" s="182" t="s">
        <v>361</v>
      </c>
      <c r="O21" s="182" t="s">
        <v>361</v>
      </c>
      <c r="P21" s="182" t="s">
        <v>361</v>
      </c>
      <c r="Q21" s="182" t="s">
        <v>361</v>
      </c>
      <c r="R21" s="182" t="s">
        <v>361</v>
      </c>
      <c r="S21" s="182" t="s">
        <v>361</v>
      </c>
      <c r="T21" s="182" t="s">
        <v>361</v>
      </c>
      <c r="U21" s="182" t="s">
        <v>361</v>
      </c>
      <c r="V21" s="255" t="s">
        <v>361</v>
      </c>
    </row>
    <row r="22" spans="1:22" ht="15.95" customHeight="1">
      <c r="A22" s="42"/>
      <c r="B22" s="73" t="s">
        <v>394</v>
      </c>
      <c r="C22" s="174" t="str">
        <f t="shared" ref="C22:G22" si="2">IF(COUNT(C16:C21)&gt;0,SUM(C16:C21),"")</f>
        <v/>
      </c>
      <c r="D22" s="183" t="str">
        <f t="shared" si="2"/>
        <v/>
      </c>
      <c r="E22" s="191">
        <f t="shared" si="2"/>
        <v>1282762000</v>
      </c>
      <c r="F22" s="202">
        <f t="shared" si="2"/>
        <v>1245400000</v>
      </c>
      <c r="G22" s="210">
        <f t="shared" si="2"/>
        <v>37362000</v>
      </c>
      <c r="H22" s="221" t="s">
        <v>361</v>
      </c>
      <c r="I22" s="221" t="s">
        <v>361</v>
      </c>
      <c r="J22" s="235" t="s">
        <v>361</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f t="shared" si="3"/>
        <v>1282762000</v>
      </c>
    </row>
    <row r="23" spans="1:22" ht="15.95" customHeight="1">
      <c r="A23" s="37" t="s">
        <v>382</v>
      </c>
      <c r="B23" s="68" t="s">
        <v>401</v>
      </c>
      <c r="C23" s="176"/>
      <c r="D23" s="185"/>
      <c r="E23" s="193"/>
      <c r="F23" s="204"/>
      <c r="G23" s="212"/>
      <c r="H23" s="222" t="s">
        <v>361</v>
      </c>
      <c r="I23" s="222" t="s">
        <v>361</v>
      </c>
      <c r="J23" s="236" t="s">
        <v>361</v>
      </c>
      <c r="L23" s="245"/>
      <c r="M23" s="185"/>
      <c r="N23" s="185"/>
      <c r="O23" s="185"/>
      <c r="P23" s="185"/>
      <c r="Q23" s="185"/>
      <c r="R23" s="185"/>
      <c r="S23" s="185"/>
      <c r="T23" s="185"/>
      <c r="U23" s="185"/>
      <c r="V23" s="258"/>
    </row>
    <row r="24" spans="1:22" ht="15.95" customHeight="1">
      <c r="A24" s="37" t="s">
        <v>165</v>
      </c>
      <c r="B24" s="68" t="s">
        <v>402</v>
      </c>
      <c r="C24" s="176" t="s">
        <v>361</v>
      </c>
      <c r="D24" s="185" t="s">
        <v>361</v>
      </c>
      <c r="E24" s="193" t="s">
        <v>361</v>
      </c>
      <c r="F24" s="204"/>
      <c r="G24" s="212"/>
      <c r="H24" s="222" t="s">
        <v>361</v>
      </c>
      <c r="I24" s="222" t="s">
        <v>361</v>
      </c>
      <c r="J24" s="236" t="s">
        <v>361</v>
      </c>
      <c r="L24" s="245"/>
      <c r="M24" s="185"/>
      <c r="N24" s="185"/>
      <c r="O24" s="185"/>
      <c r="P24" s="185"/>
      <c r="Q24" s="185"/>
      <c r="R24" s="185"/>
      <c r="S24" s="185"/>
      <c r="T24" s="185"/>
      <c r="U24" s="185"/>
      <c r="V24" s="258"/>
    </row>
    <row r="25" spans="1:22" ht="15.95" customHeight="1">
      <c r="A25" s="37" t="s">
        <v>166</v>
      </c>
      <c r="B25" s="70" t="s">
        <v>403</v>
      </c>
      <c r="C25" s="176" t="s">
        <v>361</v>
      </c>
      <c r="D25" s="185" t="s">
        <v>361</v>
      </c>
      <c r="E25" s="193"/>
      <c r="F25" s="204"/>
      <c r="G25" s="212"/>
      <c r="H25" s="222" t="s">
        <v>361</v>
      </c>
      <c r="I25" s="222" t="s">
        <v>361</v>
      </c>
      <c r="J25" s="236" t="s">
        <v>361</v>
      </c>
      <c r="L25" s="245"/>
      <c r="M25" s="185"/>
      <c r="N25" s="185"/>
      <c r="O25" s="185"/>
      <c r="P25" s="185"/>
      <c r="Q25" s="185"/>
      <c r="R25" s="185"/>
      <c r="S25" s="185"/>
      <c r="T25" s="185"/>
      <c r="U25" s="185"/>
      <c r="V25" s="258"/>
    </row>
    <row r="26" spans="1:22" ht="15.95" customHeight="1" thickBot="1">
      <c r="A26" s="37" t="s">
        <v>383</v>
      </c>
      <c r="B26" s="70" t="s">
        <v>404</v>
      </c>
      <c r="C26" s="176" t="s">
        <v>361</v>
      </c>
      <c r="D26" s="185" t="s">
        <v>361</v>
      </c>
      <c r="E26" s="194" t="s">
        <v>361</v>
      </c>
      <c r="F26" s="204"/>
      <c r="G26" s="212"/>
      <c r="H26" s="222" t="s">
        <v>361</v>
      </c>
      <c r="I26" s="222" t="s">
        <v>361</v>
      </c>
      <c r="J26" s="236" t="s">
        <v>361</v>
      </c>
      <c r="L26" s="246"/>
      <c r="M26" s="251"/>
      <c r="N26" s="252"/>
      <c r="O26" s="252"/>
      <c r="P26" s="252"/>
      <c r="Q26" s="252"/>
      <c r="R26" s="252"/>
      <c r="S26" s="252"/>
      <c r="T26" s="252"/>
      <c r="U26" s="252"/>
      <c r="V26" s="259"/>
    </row>
    <row r="27" spans="1:22" ht="27">
      <c r="A27" s="37" t="s">
        <v>384</v>
      </c>
      <c r="B27" s="68" t="s">
        <v>405</v>
      </c>
      <c r="C27" s="596" t="str">
        <f>IF(COUNT(F27:G27)&gt;0,SUM(F27:G27),"")</f>
        <v/>
      </c>
      <c r="D27" s="632"/>
      <c r="E27" s="597"/>
      <c r="F27" s="205"/>
      <c r="G27" s="213"/>
      <c r="H27" s="223" t="s">
        <v>361</v>
      </c>
      <c r="I27" s="223" t="s">
        <v>361</v>
      </c>
      <c r="J27" s="237" t="s">
        <v>361</v>
      </c>
      <c r="L27" s="633"/>
      <c r="M27" s="634"/>
      <c r="N27" s="634"/>
      <c r="O27" s="634"/>
      <c r="P27" s="634"/>
      <c r="Q27" s="634"/>
      <c r="R27" s="634"/>
      <c r="S27" s="634"/>
      <c r="T27" s="634"/>
      <c r="U27" s="634"/>
      <c r="V27" s="635"/>
    </row>
    <row r="28" spans="1:22" ht="15.95" customHeight="1">
      <c r="A28" s="642" t="s">
        <v>385</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406</v>
      </c>
      <c r="C29" s="179"/>
      <c r="D29" s="187"/>
      <c r="E29" s="196"/>
      <c r="F29" s="179"/>
      <c r="G29" s="196"/>
      <c r="H29" s="225">
        <v>45606769</v>
      </c>
      <c r="I29" s="225">
        <v>912135</v>
      </c>
      <c r="J29" s="239">
        <v>6.9999999999999999E-4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407</v>
      </c>
      <c r="C32" s="649"/>
      <c r="D32" s="646"/>
      <c r="E32" s="647"/>
      <c r="F32" s="206" t="s">
        <v>54</v>
      </c>
      <c r="G32" s="214" t="s">
        <v>418</v>
      </c>
      <c r="J32" s="25"/>
      <c r="L32" s="25"/>
      <c r="M32" s="25"/>
      <c r="N32" s="25"/>
      <c r="O32" s="25"/>
      <c r="P32" s="25"/>
      <c r="Q32" s="25"/>
      <c r="R32" s="25"/>
      <c r="S32" s="25"/>
      <c r="T32" s="25"/>
      <c r="U32" s="25"/>
      <c r="V32" s="25"/>
    </row>
    <row r="33" spans="1:22">
      <c r="D33" s="650" t="s">
        <v>411</v>
      </c>
      <c r="E33" s="79" t="s">
        <v>414</v>
      </c>
      <c r="F33" s="207" t="s">
        <v>361</v>
      </c>
      <c r="G33" s="215" t="s">
        <v>361</v>
      </c>
      <c r="J33" s="25"/>
      <c r="L33" s="25"/>
      <c r="M33" s="25"/>
      <c r="N33" s="25"/>
      <c r="O33" s="25"/>
      <c r="P33" s="25"/>
      <c r="Q33" s="25"/>
      <c r="R33" s="25"/>
      <c r="S33" s="25"/>
      <c r="T33" s="25"/>
      <c r="U33" s="25"/>
      <c r="V33" s="25"/>
    </row>
    <row r="34" spans="1:22">
      <c r="D34" s="650"/>
      <c r="E34" s="79" t="s">
        <v>415</v>
      </c>
      <c r="F34" s="207"/>
      <c r="G34" s="215"/>
      <c r="J34" s="25"/>
      <c r="L34" s="25"/>
      <c r="M34" s="25"/>
      <c r="N34" s="25"/>
      <c r="O34" s="25"/>
      <c r="P34" s="25"/>
    </row>
    <row r="35" spans="1:22" ht="13.5" customHeight="1">
      <c r="B35" s="651"/>
      <c r="C35" s="652"/>
      <c r="D35" s="650" t="s">
        <v>412</v>
      </c>
      <c r="E35" s="79" t="s">
        <v>415</v>
      </c>
      <c r="F35" s="207" t="s">
        <v>361</v>
      </c>
      <c r="G35" s="215" t="s">
        <v>361</v>
      </c>
      <c r="J35" s="25"/>
      <c r="L35" s="247"/>
      <c r="M35" s="247"/>
      <c r="N35" s="247"/>
      <c r="O35" s="247"/>
      <c r="P35" s="247"/>
    </row>
    <row r="36" spans="1:22" ht="14.25" thickBot="1">
      <c r="D36" s="653"/>
      <c r="E36" s="198" t="s">
        <v>414</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310</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156</v>
      </c>
      <c r="K1"/>
      <c r="L1"/>
    </row>
    <row r="2" spans="1:13">
      <c r="A2" s="654" t="s">
        <v>4</v>
      </c>
      <c r="B2" s="654"/>
      <c r="C2" s="654"/>
      <c r="D2" s="654"/>
      <c r="E2" s="654"/>
      <c r="F2" s="654"/>
      <c r="G2" s="654"/>
      <c r="H2" s="654"/>
      <c r="I2" s="654"/>
      <c r="J2" s="654"/>
      <c r="K2" s="654"/>
      <c r="L2" s="62"/>
      <c r="M2" s="147" t="s">
        <v>372</v>
      </c>
    </row>
    <row r="3" spans="1:13" ht="14.25" thickBot="1">
      <c r="A3" s="32" t="s">
        <v>157</v>
      </c>
      <c r="B3" s="62"/>
      <c r="C3" s="62"/>
      <c r="D3" s="91"/>
      <c r="E3" s="91"/>
      <c r="F3" s="104"/>
      <c r="G3" s="119" t="s">
        <v>364</v>
      </c>
      <c r="H3" s="130"/>
      <c r="I3" s="133" t="s">
        <v>367</v>
      </c>
      <c r="J3" s="134">
        <v>1</v>
      </c>
      <c r="K3" s="145"/>
      <c r="L3" s="91"/>
      <c r="M3" s="91" t="s">
        <v>15</v>
      </c>
    </row>
    <row r="4" spans="1:13" ht="24" customHeight="1">
      <c r="A4" s="33"/>
      <c r="B4" s="64"/>
      <c r="C4" s="669" t="s">
        <v>347</v>
      </c>
      <c r="D4" s="670"/>
      <c r="E4" s="102"/>
      <c r="F4" s="102"/>
      <c r="G4" s="102"/>
      <c r="H4" s="102"/>
      <c r="I4" s="102"/>
      <c r="J4" s="102"/>
      <c r="K4" s="102"/>
      <c r="L4" s="102"/>
      <c r="M4" s="148"/>
    </row>
    <row r="5" spans="1:13" ht="52.5" customHeight="1">
      <c r="A5" s="34" t="s">
        <v>158</v>
      </c>
      <c r="B5" s="65" t="s">
        <v>311</v>
      </c>
      <c r="C5" s="77" t="s">
        <v>348</v>
      </c>
      <c r="D5" s="671" t="s">
        <v>360</v>
      </c>
      <c r="E5" s="679" t="s">
        <v>362</v>
      </c>
      <c r="F5" s="680" t="s">
        <v>363</v>
      </c>
      <c r="G5" s="682" t="s">
        <v>365</v>
      </c>
      <c r="H5" s="673" t="s">
        <v>366</v>
      </c>
      <c r="I5" s="673" t="s">
        <v>368</v>
      </c>
      <c r="J5" s="675" t="s">
        <v>369</v>
      </c>
      <c r="K5" s="673" t="s">
        <v>370</v>
      </c>
      <c r="L5" s="677" t="s">
        <v>371</v>
      </c>
      <c r="M5" s="667" t="s">
        <v>373</v>
      </c>
    </row>
    <row r="6" spans="1:13" ht="40.5" customHeight="1" thickBot="1">
      <c r="A6" s="35"/>
      <c r="B6" s="66"/>
      <c r="C6" s="66"/>
      <c r="D6" s="672"/>
      <c r="E6" s="674"/>
      <c r="F6" s="681"/>
      <c r="G6" s="683"/>
      <c r="H6" s="674"/>
      <c r="I6" s="674"/>
      <c r="J6" s="676"/>
      <c r="K6" s="674"/>
      <c r="L6" s="678"/>
      <c r="M6" s="668"/>
    </row>
    <row r="7" spans="1:13" ht="14.1" customHeight="1">
      <c r="A7" s="36" t="s">
        <v>137</v>
      </c>
      <c r="B7" s="67" t="s">
        <v>312</v>
      </c>
      <c r="C7" s="78">
        <v>0</v>
      </c>
      <c r="D7" s="92"/>
      <c r="E7" s="92"/>
      <c r="F7" s="105"/>
      <c r="G7" s="120"/>
      <c r="H7" s="131"/>
      <c r="I7" s="92"/>
      <c r="J7" s="135"/>
      <c r="K7" s="131"/>
      <c r="L7" s="105"/>
      <c r="M7" s="149"/>
    </row>
    <row r="8" spans="1:13" ht="27" customHeight="1">
      <c r="A8" s="37" t="s">
        <v>159</v>
      </c>
      <c r="B8" s="68" t="s">
        <v>126</v>
      </c>
      <c r="C8" s="79">
        <v>0</v>
      </c>
      <c r="D8" s="93"/>
      <c r="E8" s="93"/>
      <c r="F8" s="106"/>
      <c r="G8" s="121"/>
      <c r="H8" s="121"/>
      <c r="I8" s="93"/>
      <c r="J8" s="136"/>
      <c r="K8" s="121"/>
      <c r="L8" s="116"/>
      <c r="M8" s="150"/>
    </row>
    <row r="9" spans="1:13" ht="14.1" customHeight="1">
      <c r="A9" s="38" t="s">
        <v>160</v>
      </c>
      <c r="B9" s="536" t="s">
        <v>313</v>
      </c>
      <c r="C9" s="80">
        <v>0</v>
      </c>
      <c r="D9" s="94"/>
      <c r="E9" s="94"/>
      <c r="F9" s="107"/>
      <c r="G9" s="122"/>
      <c r="H9" s="122"/>
      <c r="I9" s="94"/>
      <c r="J9" s="137"/>
      <c r="K9" s="122"/>
      <c r="L9" s="112"/>
      <c r="M9" s="151"/>
    </row>
    <row r="10" spans="1:13" ht="14.1" customHeight="1">
      <c r="A10" s="39" t="s">
        <v>161</v>
      </c>
      <c r="B10" s="537"/>
      <c r="C10" s="81">
        <v>20</v>
      </c>
      <c r="D10" s="95"/>
      <c r="E10" s="95"/>
      <c r="F10" s="108"/>
      <c r="G10" s="123"/>
      <c r="H10" s="123"/>
      <c r="I10" s="95"/>
      <c r="J10" s="138"/>
      <c r="K10" s="123"/>
      <c r="L10" s="110"/>
      <c r="M10" s="152"/>
    </row>
    <row r="11" spans="1:13" ht="14.1" customHeight="1">
      <c r="A11" s="39" t="s">
        <v>162</v>
      </c>
      <c r="B11" s="537"/>
      <c r="C11" s="81">
        <v>50</v>
      </c>
      <c r="D11" s="95"/>
      <c r="E11" s="95"/>
      <c r="F11" s="108"/>
      <c r="G11" s="123"/>
      <c r="H11" s="123"/>
      <c r="I11" s="95"/>
      <c r="J11" s="138"/>
      <c r="K11" s="123"/>
      <c r="L11" s="110"/>
      <c r="M11" s="152"/>
    </row>
    <row r="12" spans="1:13" ht="14.1" customHeight="1">
      <c r="A12" s="39" t="s">
        <v>163</v>
      </c>
      <c r="B12" s="537"/>
      <c r="C12" s="81">
        <v>100</v>
      </c>
      <c r="D12" s="95"/>
      <c r="E12" s="95"/>
      <c r="F12" s="108"/>
      <c r="G12" s="123"/>
      <c r="H12" s="123"/>
      <c r="I12" s="95"/>
      <c r="J12" s="138"/>
      <c r="K12" s="123"/>
      <c r="L12" s="110"/>
      <c r="M12" s="152"/>
    </row>
    <row r="13" spans="1:13" ht="14.1" customHeight="1">
      <c r="A13" s="40" t="s">
        <v>164</v>
      </c>
      <c r="B13" s="541"/>
      <c r="C13" s="82">
        <v>150</v>
      </c>
      <c r="D13" s="96"/>
      <c r="E13" s="96"/>
      <c r="F13" s="109"/>
      <c r="G13" s="124"/>
      <c r="H13" s="124"/>
      <c r="I13" s="96"/>
      <c r="J13" s="139"/>
      <c r="K13" s="124"/>
      <c r="L13" s="111"/>
      <c r="M13" s="153"/>
    </row>
    <row r="14" spans="1:13" ht="14.1" customHeight="1">
      <c r="A14" s="37" t="s">
        <v>165</v>
      </c>
      <c r="B14" s="70" t="s">
        <v>314</v>
      </c>
      <c r="C14" s="79">
        <v>0</v>
      </c>
      <c r="D14" s="93"/>
      <c r="E14" s="93"/>
      <c r="F14" s="106"/>
      <c r="G14" s="121"/>
      <c r="H14" s="121"/>
      <c r="I14" s="93"/>
      <c r="J14" s="136"/>
      <c r="K14" s="121"/>
      <c r="L14" s="116"/>
      <c r="M14" s="150"/>
    </row>
    <row r="15" spans="1:13" ht="14.1" customHeight="1">
      <c r="A15" s="37" t="s">
        <v>166</v>
      </c>
      <c r="B15" s="70" t="s">
        <v>315</v>
      </c>
      <c r="C15" s="79">
        <v>0</v>
      </c>
      <c r="D15" s="93"/>
      <c r="E15" s="93"/>
      <c r="F15" s="106"/>
      <c r="G15" s="121"/>
      <c r="H15" s="121"/>
      <c r="I15" s="93"/>
      <c r="J15" s="136"/>
      <c r="K15" s="121"/>
      <c r="L15" s="116"/>
      <c r="M15" s="150"/>
    </row>
    <row r="16" spans="1:13" ht="14.1" customHeight="1">
      <c r="A16" s="38" t="s">
        <v>167</v>
      </c>
      <c r="B16" s="538" t="s">
        <v>316</v>
      </c>
      <c r="C16" s="80">
        <v>20</v>
      </c>
      <c r="D16" s="94"/>
      <c r="E16" s="94"/>
      <c r="F16" s="107"/>
      <c r="G16" s="122"/>
      <c r="H16" s="122"/>
      <c r="I16" s="94"/>
      <c r="J16" s="137"/>
      <c r="K16" s="122"/>
      <c r="L16" s="112"/>
      <c r="M16" s="151"/>
    </row>
    <row r="17" spans="1:15" ht="14.1" customHeight="1">
      <c r="A17" s="39" t="s">
        <v>168</v>
      </c>
      <c r="B17" s="539"/>
      <c r="C17" s="81">
        <v>50</v>
      </c>
      <c r="D17" s="95"/>
      <c r="E17" s="95"/>
      <c r="F17" s="110"/>
      <c r="G17" s="123"/>
      <c r="H17" s="123"/>
      <c r="I17" s="95"/>
      <c r="J17" s="138"/>
      <c r="K17" s="123"/>
      <c r="L17" s="110"/>
      <c r="M17" s="152"/>
    </row>
    <row r="18" spans="1:15" ht="14.1" customHeight="1">
      <c r="A18" s="39" t="s">
        <v>169</v>
      </c>
      <c r="B18" s="539"/>
      <c r="C18" s="81">
        <v>100</v>
      </c>
      <c r="D18" s="95"/>
      <c r="E18" s="95"/>
      <c r="F18" s="110"/>
      <c r="G18" s="123"/>
      <c r="H18" s="123"/>
      <c r="I18" s="95"/>
      <c r="J18" s="138"/>
      <c r="K18" s="123"/>
      <c r="L18" s="110"/>
      <c r="M18" s="152"/>
    </row>
    <row r="19" spans="1:15" ht="14.1" customHeight="1">
      <c r="A19" s="40" t="s">
        <v>170</v>
      </c>
      <c r="B19" s="665"/>
      <c r="C19" s="82">
        <v>150</v>
      </c>
      <c r="D19" s="96"/>
      <c r="E19" s="96"/>
      <c r="F19" s="111"/>
      <c r="G19" s="124"/>
      <c r="H19" s="124"/>
      <c r="I19" s="96"/>
      <c r="J19" s="139"/>
      <c r="K19" s="124"/>
      <c r="L19" s="111"/>
      <c r="M19" s="153"/>
    </row>
    <row r="20" spans="1:15" ht="14.1" customHeight="1">
      <c r="A20" s="41" t="s">
        <v>171</v>
      </c>
      <c r="B20" s="662" t="s">
        <v>317</v>
      </c>
      <c r="C20" s="80">
        <v>0</v>
      </c>
      <c r="D20" s="94"/>
      <c r="E20" s="94"/>
      <c r="F20" s="112"/>
      <c r="G20" s="122"/>
      <c r="H20" s="122"/>
      <c r="I20" s="94"/>
      <c r="J20" s="137"/>
      <c r="K20" s="122"/>
      <c r="L20" s="112"/>
      <c r="M20" s="151"/>
    </row>
    <row r="21" spans="1:15" ht="14.1" customHeight="1">
      <c r="A21" s="39" t="s">
        <v>172</v>
      </c>
      <c r="B21" s="663"/>
      <c r="C21" s="81">
        <v>20</v>
      </c>
      <c r="D21" s="95"/>
      <c r="E21" s="95"/>
      <c r="F21" s="110"/>
      <c r="G21" s="123"/>
      <c r="H21" s="123"/>
      <c r="I21" s="95"/>
      <c r="J21" s="138"/>
      <c r="K21" s="123"/>
      <c r="L21" s="110"/>
      <c r="M21" s="152"/>
    </row>
    <row r="22" spans="1:15" s="162" customFormat="1" ht="14.1" customHeight="1">
      <c r="A22" s="39" t="s">
        <v>173</v>
      </c>
      <c r="B22" s="663"/>
      <c r="C22" s="81">
        <v>30</v>
      </c>
      <c r="D22" s="95"/>
      <c r="E22" s="95"/>
      <c r="F22" s="110"/>
      <c r="G22" s="123"/>
      <c r="H22" s="123"/>
      <c r="I22" s="95"/>
      <c r="J22" s="138"/>
      <c r="K22" s="123"/>
      <c r="L22" s="110"/>
      <c r="M22" s="152"/>
      <c r="N22" s="32"/>
      <c r="O22" s="32"/>
    </row>
    <row r="23" spans="1:15" s="162" customFormat="1" ht="14.1" customHeight="1">
      <c r="A23" s="39" t="s">
        <v>174</v>
      </c>
      <c r="B23" s="663"/>
      <c r="C23" s="81">
        <v>50</v>
      </c>
      <c r="D23" s="95"/>
      <c r="E23" s="95"/>
      <c r="F23" s="110"/>
      <c r="G23" s="123"/>
      <c r="H23" s="123"/>
      <c r="I23" s="95"/>
      <c r="J23" s="138"/>
      <c r="K23" s="123"/>
      <c r="L23" s="110"/>
      <c r="M23" s="152"/>
      <c r="N23" s="32"/>
      <c r="O23" s="32"/>
    </row>
    <row r="24" spans="1:15" s="162" customFormat="1" ht="14.1" customHeight="1">
      <c r="A24" s="39" t="s">
        <v>175</v>
      </c>
      <c r="B24" s="663"/>
      <c r="C24" s="81">
        <v>100</v>
      </c>
      <c r="D24" s="95"/>
      <c r="E24" s="95"/>
      <c r="F24" s="110"/>
      <c r="G24" s="123"/>
      <c r="H24" s="123"/>
      <c r="I24" s="95"/>
      <c r="J24" s="138"/>
      <c r="K24" s="123"/>
      <c r="L24" s="110"/>
      <c r="M24" s="152"/>
      <c r="N24" s="32"/>
      <c r="O24" s="32"/>
    </row>
    <row r="25" spans="1:15" s="162" customFormat="1" ht="14.1" customHeight="1">
      <c r="A25" s="42" t="s">
        <v>176</v>
      </c>
      <c r="B25" s="664"/>
      <c r="C25" s="82">
        <v>150</v>
      </c>
      <c r="D25" s="96"/>
      <c r="E25" s="96"/>
      <c r="F25" s="111"/>
      <c r="G25" s="124"/>
      <c r="H25" s="124"/>
      <c r="I25" s="96"/>
      <c r="J25" s="139"/>
      <c r="K25" s="124"/>
      <c r="L25" s="111"/>
      <c r="M25" s="153"/>
      <c r="N25" s="32"/>
      <c r="O25" s="32"/>
    </row>
    <row r="26" spans="1:15" s="162" customFormat="1" ht="14.1" customHeight="1">
      <c r="A26" s="38" t="s">
        <v>177</v>
      </c>
      <c r="B26" s="533" t="s">
        <v>318</v>
      </c>
      <c r="C26" s="80">
        <v>10</v>
      </c>
      <c r="D26" s="94"/>
      <c r="E26" s="94"/>
      <c r="F26" s="112"/>
      <c r="G26" s="122"/>
      <c r="H26" s="122"/>
      <c r="I26" s="94"/>
      <c r="J26" s="137"/>
      <c r="K26" s="122"/>
      <c r="L26" s="112"/>
      <c r="M26" s="151"/>
      <c r="N26" s="32"/>
      <c r="O26" s="32"/>
    </row>
    <row r="27" spans="1:15" s="162" customFormat="1" ht="14.1" customHeight="1">
      <c r="A27" s="40" t="s">
        <v>178</v>
      </c>
      <c r="B27" s="545"/>
      <c r="C27" s="81">
        <v>20</v>
      </c>
      <c r="D27" s="95"/>
      <c r="E27" s="95"/>
      <c r="F27" s="110"/>
      <c r="G27" s="123"/>
      <c r="H27" s="123"/>
      <c r="I27" s="95"/>
      <c r="J27" s="138"/>
      <c r="K27" s="123"/>
      <c r="L27" s="110"/>
      <c r="M27" s="152"/>
      <c r="N27" s="32"/>
      <c r="O27" s="32"/>
    </row>
    <row r="28" spans="1:15" s="162" customFormat="1" ht="14.1" customHeight="1">
      <c r="A28" s="40" t="s">
        <v>179</v>
      </c>
      <c r="B28" s="545"/>
      <c r="C28" s="81">
        <v>50</v>
      </c>
      <c r="D28" s="95"/>
      <c r="E28" s="95"/>
      <c r="F28" s="110"/>
      <c r="G28" s="123"/>
      <c r="H28" s="123"/>
      <c r="I28" s="95"/>
      <c r="J28" s="138"/>
      <c r="K28" s="123"/>
      <c r="L28" s="110"/>
      <c r="M28" s="152"/>
      <c r="N28" s="32"/>
      <c r="O28" s="32"/>
    </row>
    <row r="29" spans="1:15" s="162" customFormat="1" ht="14.1" customHeight="1">
      <c r="A29" s="40" t="s">
        <v>180</v>
      </c>
      <c r="B29" s="545"/>
      <c r="C29" s="65">
        <v>100</v>
      </c>
      <c r="D29" s="97"/>
      <c r="E29" s="97"/>
      <c r="F29" s="113"/>
      <c r="G29" s="125"/>
      <c r="H29" s="125"/>
      <c r="I29" s="97"/>
      <c r="J29" s="140"/>
      <c r="K29" s="125"/>
      <c r="L29" s="113"/>
      <c r="M29" s="154"/>
      <c r="N29" s="32"/>
      <c r="O29" s="32"/>
    </row>
    <row r="30" spans="1:15" s="162" customFormat="1" ht="14.1" customHeight="1">
      <c r="A30" s="40" t="s">
        <v>181</v>
      </c>
      <c r="B30" s="535"/>
      <c r="C30" s="82">
        <v>150</v>
      </c>
      <c r="D30" s="96"/>
      <c r="E30" s="96"/>
      <c r="F30" s="111"/>
      <c r="G30" s="124"/>
      <c r="H30" s="124"/>
      <c r="I30" s="96"/>
      <c r="J30" s="139"/>
      <c r="K30" s="124"/>
      <c r="L30" s="111"/>
      <c r="M30" s="153"/>
      <c r="N30" s="32"/>
      <c r="O30" s="32"/>
    </row>
    <row r="31" spans="1:15" s="162" customFormat="1" ht="14.1" customHeight="1">
      <c r="A31" s="43" t="s">
        <v>182</v>
      </c>
      <c r="B31" s="544" t="s">
        <v>319</v>
      </c>
      <c r="C31" s="80">
        <v>10</v>
      </c>
      <c r="D31" s="94"/>
      <c r="E31" s="94"/>
      <c r="F31" s="112"/>
      <c r="G31" s="122"/>
      <c r="H31" s="122"/>
      <c r="I31" s="94"/>
      <c r="J31" s="112"/>
      <c r="K31" s="122"/>
      <c r="L31" s="112"/>
      <c r="M31" s="112"/>
      <c r="N31" s="32"/>
      <c r="O31" s="32"/>
    </row>
    <row r="32" spans="1:15" s="162" customFormat="1" ht="14.1" customHeight="1">
      <c r="A32" s="40" t="s">
        <v>183</v>
      </c>
      <c r="B32" s="545"/>
      <c r="C32" s="81">
        <v>20</v>
      </c>
      <c r="D32" s="95"/>
      <c r="E32" s="95"/>
      <c r="F32" s="110"/>
      <c r="G32" s="123"/>
      <c r="H32" s="123"/>
      <c r="I32" s="95"/>
      <c r="J32" s="110"/>
      <c r="K32" s="123"/>
      <c r="L32" s="110"/>
      <c r="M32" s="110"/>
      <c r="N32" s="32"/>
      <c r="O32" s="32"/>
    </row>
    <row r="33" spans="1:15" s="162" customFormat="1" ht="14.1" customHeight="1">
      <c r="A33" s="40" t="s">
        <v>184</v>
      </c>
      <c r="B33" s="545"/>
      <c r="C33" s="81">
        <v>50</v>
      </c>
      <c r="D33" s="95"/>
      <c r="E33" s="95"/>
      <c r="F33" s="110"/>
      <c r="G33" s="123"/>
      <c r="H33" s="123"/>
      <c r="I33" s="95"/>
      <c r="J33" s="138"/>
      <c r="K33" s="123"/>
      <c r="L33" s="110"/>
      <c r="M33" s="152"/>
      <c r="N33" s="32"/>
      <c r="O33" s="32"/>
    </row>
    <row r="34" spans="1:15" s="162" customFormat="1" ht="14.1" customHeight="1">
      <c r="A34" s="40" t="s">
        <v>185</v>
      </c>
      <c r="B34" s="545"/>
      <c r="C34" s="81">
        <v>100</v>
      </c>
      <c r="D34" s="95"/>
      <c r="E34" s="95"/>
      <c r="F34" s="110"/>
      <c r="G34" s="123"/>
      <c r="H34" s="123"/>
      <c r="I34" s="95"/>
      <c r="J34" s="138"/>
      <c r="K34" s="123"/>
      <c r="L34" s="110"/>
      <c r="M34" s="152"/>
      <c r="N34" s="32"/>
      <c r="O34" s="32"/>
    </row>
    <row r="35" spans="1:15" s="162" customFormat="1" ht="14.1" customHeight="1">
      <c r="A35" s="40" t="s">
        <v>186</v>
      </c>
      <c r="B35" s="546"/>
      <c r="C35" s="78">
        <v>150</v>
      </c>
      <c r="D35" s="97"/>
      <c r="E35" s="97"/>
      <c r="F35" s="113"/>
      <c r="G35" s="125"/>
      <c r="H35" s="125"/>
      <c r="I35" s="97"/>
      <c r="J35" s="140"/>
      <c r="K35" s="125"/>
      <c r="L35" s="113"/>
      <c r="M35" s="154"/>
      <c r="N35" s="32"/>
      <c r="O35" s="32"/>
    </row>
    <row r="36" spans="1:15" s="162" customFormat="1" ht="14.1" customHeight="1">
      <c r="A36" s="44" t="s">
        <v>187</v>
      </c>
      <c r="B36" s="544" t="s">
        <v>320</v>
      </c>
      <c r="C36" s="80">
        <v>20</v>
      </c>
      <c r="D36" s="98"/>
      <c r="E36" s="98"/>
      <c r="F36" s="114"/>
      <c r="G36" s="126"/>
      <c r="H36" s="126"/>
      <c r="I36" s="98"/>
      <c r="J36" s="141"/>
      <c r="K36" s="126"/>
      <c r="L36" s="114"/>
      <c r="M36" s="155"/>
      <c r="N36" s="32"/>
      <c r="O36" s="32"/>
    </row>
    <row r="37" spans="1:15" s="162" customFormat="1" ht="14.1" customHeight="1">
      <c r="A37" s="40" t="s">
        <v>188</v>
      </c>
      <c r="B37" s="545"/>
      <c r="C37" s="81">
        <v>50</v>
      </c>
      <c r="D37" s="95"/>
      <c r="E37" s="95"/>
      <c r="F37" s="110"/>
      <c r="G37" s="123"/>
      <c r="H37" s="123"/>
      <c r="I37" s="95"/>
      <c r="J37" s="138"/>
      <c r="K37" s="123"/>
      <c r="L37" s="110"/>
      <c r="M37" s="152"/>
      <c r="N37" s="32"/>
      <c r="O37" s="32"/>
    </row>
    <row r="38" spans="1:15" s="162" customFormat="1" ht="14.1" customHeight="1">
      <c r="A38" s="40" t="s">
        <v>189</v>
      </c>
      <c r="B38" s="545"/>
      <c r="C38" s="81">
        <v>100</v>
      </c>
      <c r="D38" s="95"/>
      <c r="E38" s="95"/>
      <c r="F38" s="110"/>
      <c r="G38" s="123"/>
      <c r="H38" s="123"/>
      <c r="I38" s="95"/>
      <c r="J38" s="138"/>
      <c r="K38" s="123"/>
      <c r="L38" s="110"/>
      <c r="M38" s="152"/>
      <c r="N38" s="32"/>
      <c r="O38" s="32"/>
    </row>
    <row r="39" spans="1:15" s="162" customFormat="1" ht="14.1" customHeight="1">
      <c r="A39" s="45" t="s">
        <v>190</v>
      </c>
      <c r="B39" s="546"/>
      <c r="C39" s="65">
        <v>150</v>
      </c>
      <c r="D39" s="97"/>
      <c r="E39" s="97"/>
      <c r="F39" s="113"/>
      <c r="G39" s="125"/>
      <c r="H39" s="125"/>
      <c r="I39" s="97"/>
      <c r="J39" s="140"/>
      <c r="K39" s="125"/>
      <c r="L39" s="113"/>
      <c r="M39" s="154"/>
      <c r="N39" s="32"/>
      <c r="O39" s="32"/>
    </row>
    <row r="40" spans="1:15" s="162" customFormat="1" ht="14.1" customHeight="1">
      <c r="A40" s="38" t="s">
        <v>191</v>
      </c>
      <c r="B40" s="536" t="s">
        <v>127</v>
      </c>
      <c r="C40" s="80">
        <v>20</v>
      </c>
      <c r="D40" s="94"/>
      <c r="E40" s="94"/>
      <c r="F40" s="112"/>
      <c r="G40" s="122"/>
      <c r="H40" s="122"/>
      <c r="I40" s="94"/>
      <c r="J40" s="137"/>
      <c r="K40" s="122"/>
      <c r="L40" s="112"/>
      <c r="M40" s="151"/>
      <c r="N40" s="32"/>
      <c r="O40" s="32"/>
    </row>
    <row r="41" spans="1:15" s="162" customFormat="1" ht="14.1" customHeight="1">
      <c r="A41" s="38" t="s">
        <v>192</v>
      </c>
      <c r="B41" s="537"/>
      <c r="C41" s="83">
        <v>30</v>
      </c>
      <c r="D41" s="99"/>
      <c r="E41" s="99"/>
      <c r="F41" s="115"/>
      <c r="G41" s="127"/>
      <c r="H41" s="127"/>
      <c r="I41" s="99"/>
      <c r="J41" s="142"/>
      <c r="K41" s="127"/>
      <c r="L41" s="115"/>
      <c r="M41" s="156"/>
      <c r="N41" s="32"/>
      <c r="O41" s="32"/>
    </row>
    <row r="42" spans="1:15" s="162" customFormat="1" ht="14.1" customHeight="1">
      <c r="A42" s="38" t="s">
        <v>193</v>
      </c>
      <c r="B42" s="537"/>
      <c r="C42" s="83">
        <v>40</v>
      </c>
      <c r="D42" s="99"/>
      <c r="E42" s="99"/>
      <c r="F42" s="115"/>
      <c r="G42" s="127"/>
      <c r="H42" s="127"/>
      <c r="I42" s="99"/>
      <c r="J42" s="142"/>
      <c r="K42" s="127"/>
      <c r="L42" s="115"/>
      <c r="M42" s="156"/>
      <c r="N42" s="32"/>
      <c r="O42" s="32"/>
    </row>
    <row r="43" spans="1:15" s="162" customFormat="1" ht="14.1" customHeight="1">
      <c r="A43" s="39" t="s">
        <v>194</v>
      </c>
      <c r="B43" s="537"/>
      <c r="C43" s="81">
        <v>50</v>
      </c>
      <c r="D43" s="95"/>
      <c r="E43" s="95"/>
      <c r="F43" s="110"/>
      <c r="G43" s="123"/>
      <c r="H43" s="123"/>
      <c r="I43" s="95"/>
      <c r="J43" s="138"/>
      <c r="K43" s="123"/>
      <c r="L43" s="110"/>
      <c r="M43" s="152"/>
      <c r="N43" s="32"/>
      <c r="O43" s="32"/>
    </row>
    <row r="44" spans="1:15" s="162" customFormat="1" ht="14.1" customHeight="1">
      <c r="A44" s="38" t="s">
        <v>195</v>
      </c>
      <c r="B44" s="537"/>
      <c r="C44" s="81">
        <v>75</v>
      </c>
      <c r="D44" s="95"/>
      <c r="E44" s="95"/>
      <c r="F44" s="110"/>
      <c r="G44" s="123"/>
      <c r="H44" s="123"/>
      <c r="I44" s="95"/>
      <c r="J44" s="138"/>
      <c r="K44" s="123"/>
      <c r="L44" s="110"/>
      <c r="M44" s="152"/>
      <c r="N44" s="32"/>
      <c r="O44" s="32"/>
    </row>
    <row r="45" spans="1:15" s="162" customFormat="1" ht="14.1" customHeight="1">
      <c r="A45" s="39" t="s">
        <v>196</v>
      </c>
      <c r="B45" s="537"/>
      <c r="C45" s="81">
        <v>100</v>
      </c>
      <c r="D45" s="95"/>
      <c r="E45" s="95"/>
      <c r="F45" s="110"/>
      <c r="G45" s="123"/>
      <c r="H45" s="123"/>
      <c r="I45" s="95"/>
      <c r="J45" s="138"/>
      <c r="K45" s="123"/>
      <c r="L45" s="110"/>
      <c r="M45" s="152"/>
      <c r="N45" s="32"/>
      <c r="O45" s="32"/>
    </row>
    <row r="46" spans="1:15" s="162" customFormat="1" ht="14.1" customHeight="1">
      <c r="A46" s="40" t="s">
        <v>197</v>
      </c>
      <c r="B46" s="537"/>
      <c r="C46" s="81">
        <v>150</v>
      </c>
      <c r="D46" s="95"/>
      <c r="E46" s="95"/>
      <c r="F46" s="110"/>
      <c r="G46" s="123"/>
      <c r="H46" s="123"/>
      <c r="I46" s="95"/>
      <c r="J46" s="138"/>
      <c r="K46" s="123"/>
      <c r="L46" s="110"/>
      <c r="M46" s="152"/>
      <c r="N46" s="32"/>
      <c r="O46" s="32"/>
    </row>
    <row r="47" spans="1:15" s="162" customFormat="1" ht="14.1" customHeight="1">
      <c r="A47" s="45" t="s">
        <v>198</v>
      </c>
      <c r="B47" s="541"/>
      <c r="C47" s="82">
        <v>250</v>
      </c>
      <c r="D47" s="96"/>
      <c r="E47" s="96"/>
      <c r="F47" s="111"/>
      <c r="G47" s="124"/>
      <c r="H47" s="124"/>
      <c r="I47" s="96"/>
      <c r="J47" s="139"/>
      <c r="K47" s="124"/>
      <c r="L47" s="111"/>
      <c r="M47" s="153"/>
      <c r="N47" s="32"/>
      <c r="O47" s="32"/>
    </row>
    <row r="48" spans="1:15" s="162" customFormat="1" ht="14.1" customHeight="1">
      <c r="A48" s="46" t="s">
        <v>199</v>
      </c>
      <c r="B48" s="662" t="s">
        <v>321</v>
      </c>
      <c r="C48" s="83">
        <v>10</v>
      </c>
      <c r="D48" s="94"/>
      <c r="E48" s="94"/>
      <c r="F48" s="112"/>
      <c r="G48" s="122"/>
      <c r="H48" s="122"/>
      <c r="I48" s="94"/>
      <c r="J48" s="137"/>
      <c r="K48" s="122"/>
      <c r="L48" s="112"/>
      <c r="M48" s="151"/>
      <c r="N48" s="32"/>
      <c r="O48" s="32"/>
    </row>
    <row r="49" spans="1:15" s="162" customFormat="1" ht="14.1" customHeight="1">
      <c r="A49" s="38" t="s">
        <v>200</v>
      </c>
      <c r="B49" s="663"/>
      <c r="C49" s="83">
        <v>15</v>
      </c>
      <c r="D49" s="95"/>
      <c r="E49" s="95"/>
      <c r="F49" s="110"/>
      <c r="G49" s="123"/>
      <c r="H49" s="123"/>
      <c r="I49" s="95"/>
      <c r="J49" s="138"/>
      <c r="K49" s="123"/>
      <c r="L49" s="110"/>
      <c r="M49" s="152"/>
      <c r="N49" s="32"/>
      <c r="O49" s="32"/>
    </row>
    <row r="50" spans="1:15" s="162" customFormat="1" ht="14.1" customHeight="1">
      <c r="A50" s="38" t="s">
        <v>201</v>
      </c>
      <c r="B50" s="663"/>
      <c r="C50" s="83">
        <v>20</v>
      </c>
      <c r="D50" s="95"/>
      <c r="E50" s="95"/>
      <c r="F50" s="110"/>
      <c r="G50" s="123"/>
      <c r="H50" s="123"/>
      <c r="I50" s="95"/>
      <c r="J50" s="138"/>
      <c r="K50" s="123"/>
      <c r="L50" s="110"/>
      <c r="M50" s="152"/>
      <c r="N50" s="32"/>
      <c r="O50" s="32"/>
    </row>
    <row r="51" spans="1:15" s="162" customFormat="1" ht="14.1" customHeight="1">
      <c r="A51" s="39" t="s">
        <v>202</v>
      </c>
      <c r="B51" s="663"/>
      <c r="C51" s="81">
        <v>25</v>
      </c>
      <c r="D51" s="95"/>
      <c r="E51" s="95"/>
      <c r="F51" s="110"/>
      <c r="G51" s="123"/>
      <c r="H51" s="123"/>
      <c r="I51" s="95"/>
      <c r="J51" s="138"/>
      <c r="K51" s="123"/>
      <c r="L51" s="110"/>
      <c r="M51" s="152"/>
      <c r="N51" s="32"/>
      <c r="O51" s="32"/>
    </row>
    <row r="52" spans="1:15" s="162" customFormat="1" ht="14.1" customHeight="1">
      <c r="A52" s="38" t="s">
        <v>203</v>
      </c>
      <c r="B52" s="663"/>
      <c r="C52" s="83">
        <v>35</v>
      </c>
      <c r="D52" s="95"/>
      <c r="E52" s="95"/>
      <c r="F52" s="110"/>
      <c r="G52" s="123"/>
      <c r="H52" s="123"/>
      <c r="I52" s="95"/>
      <c r="J52" s="138"/>
      <c r="K52" s="123"/>
      <c r="L52" s="110"/>
      <c r="M52" s="152"/>
      <c r="N52" s="32"/>
      <c r="O52" s="32"/>
    </row>
    <row r="53" spans="1:15" s="162" customFormat="1" ht="14.1" customHeight="1">
      <c r="A53" s="39" t="s">
        <v>204</v>
      </c>
      <c r="B53" s="663"/>
      <c r="C53" s="81">
        <v>50</v>
      </c>
      <c r="D53" s="95"/>
      <c r="E53" s="95"/>
      <c r="F53" s="110"/>
      <c r="G53" s="123"/>
      <c r="H53" s="123"/>
      <c r="I53" s="95"/>
      <c r="J53" s="138"/>
      <c r="K53" s="123"/>
      <c r="L53" s="110"/>
      <c r="M53" s="152"/>
      <c r="N53" s="32"/>
      <c r="O53" s="32"/>
    </row>
    <row r="54" spans="1:15" s="162" customFormat="1" ht="14.1" customHeight="1">
      <c r="A54" s="45" t="s">
        <v>205</v>
      </c>
      <c r="B54" s="664"/>
      <c r="C54" s="84">
        <v>100</v>
      </c>
      <c r="D54" s="96"/>
      <c r="E54" s="96"/>
      <c r="F54" s="111"/>
      <c r="G54" s="124"/>
      <c r="H54" s="124"/>
      <c r="I54" s="96"/>
      <c r="J54" s="139"/>
      <c r="K54" s="124"/>
      <c r="L54" s="111"/>
      <c r="M54" s="153"/>
      <c r="N54" s="32"/>
      <c r="O54" s="32"/>
    </row>
    <row r="55" spans="1:15" s="162" customFormat="1" ht="14.1" customHeight="1">
      <c r="A55" s="38" t="s">
        <v>206</v>
      </c>
      <c r="B55" s="662" t="s">
        <v>322</v>
      </c>
      <c r="C55" s="80">
        <v>20</v>
      </c>
      <c r="D55" s="94"/>
      <c r="E55" s="94"/>
      <c r="F55" s="112"/>
      <c r="G55" s="122"/>
      <c r="H55" s="122"/>
      <c r="I55" s="94"/>
      <c r="J55" s="137"/>
      <c r="K55" s="122"/>
      <c r="L55" s="112"/>
      <c r="M55" s="151"/>
      <c r="N55" s="32"/>
      <c r="O55" s="32"/>
    </row>
    <row r="56" spans="1:15" s="162" customFormat="1" ht="14.1" customHeight="1">
      <c r="A56" s="39" t="s">
        <v>207</v>
      </c>
      <c r="B56" s="663"/>
      <c r="C56" s="81">
        <v>50</v>
      </c>
      <c r="D56" s="95"/>
      <c r="E56" s="95"/>
      <c r="F56" s="110"/>
      <c r="G56" s="123"/>
      <c r="H56" s="123"/>
      <c r="I56" s="95"/>
      <c r="J56" s="138"/>
      <c r="K56" s="123"/>
      <c r="L56" s="110"/>
      <c r="M56" s="152"/>
      <c r="N56" s="32"/>
      <c r="O56" s="32"/>
    </row>
    <row r="57" spans="1:15" s="162" customFormat="1" ht="14.1" customHeight="1">
      <c r="A57" s="39" t="s">
        <v>208</v>
      </c>
      <c r="B57" s="663"/>
      <c r="C57" s="81">
        <v>75</v>
      </c>
      <c r="D57" s="95"/>
      <c r="E57" s="95"/>
      <c r="F57" s="110"/>
      <c r="G57" s="123"/>
      <c r="H57" s="123"/>
      <c r="I57" s="95"/>
      <c r="J57" s="138"/>
      <c r="K57" s="123"/>
      <c r="L57" s="110"/>
      <c r="M57" s="152"/>
      <c r="N57" s="32"/>
      <c r="O57" s="32"/>
    </row>
    <row r="58" spans="1:15" s="162" customFormat="1" ht="14.1" customHeight="1">
      <c r="A58" s="39" t="s">
        <v>209</v>
      </c>
      <c r="B58" s="663"/>
      <c r="C58" s="81">
        <v>85</v>
      </c>
      <c r="D58" s="95"/>
      <c r="E58" s="95"/>
      <c r="F58" s="110"/>
      <c r="G58" s="123"/>
      <c r="H58" s="123"/>
      <c r="I58" s="95"/>
      <c r="J58" s="138"/>
      <c r="K58" s="123"/>
      <c r="L58" s="110"/>
      <c r="M58" s="152"/>
      <c r="N58" s="32"/>
      <c r="O58" s="32"/>
    </row>
    <row r="59" spans="1:15" s="162" customFormat="1" ht="14.1" customHeight="1">
      <c r="A59" s="39" t="s">
        <v>210</v>
      </c>
      <c r="B59" s="663"/>
      <c r="C59" s="81">
        <v>100</v>
      </c>
      <c r="D59" s="95"/>
      <c r="E59" s="95"/>
      <c r="F59" s="110"/>
      <c r="G59" s="123"/>
      <c r="H59" s="123"/>
      <c r="I59" s="95"/>
      <c r="J59" s="138"/>
      <c r="K59" s="123"/>
      <c r="L59" s="110"/>
      <c r="M59" s="152"/>
      <c r="N59" s="32"/>
      <c r="O59" s="32"/>
    </row>
    <row r="60" spans="1:15" s="162" customFormat="1" ht="14.1" customHeight="1">
      <c r="A60" s="40" t="s">
        <v>211</v>
      </c>
      <c r="B60" s="663"/>
      <c r="C60" s="81">
        <v>150</v>
      </c>
      <c r="D60" s="95"/>
      <c r="E60" s="95"/>
      <c r="F60" s="110"/>
      <c r="G60" s="123"/>
      <c r="H60" s="123"/>
      <c r="I60" s="95"/>
      <c r="J60" s="138"/>
      <c r="K60" s="123"/>
      <c r="L60" s="110"/>
      <c r="M60" s="152"/>
      <c r="N60" s="32"/>
      <c r="O60" s="32"/>
    </row>
    <row r="61" spans="1:15" s="162" customFormat="1" ht="14.1" customHeight="1">
      <c r="A61" s="45" t="s">
        <v>212</v>
      </c>
      <c r="B61" s="664"/>
      <c r="C61" s="82">
        <v>250</v>
      </c>
      <c r="D61" s="96"/>
      <c r="E61" s="96"/>
      <c r="F61" s="111"/>
      <c r="G61" s="124"/>
      <c r="H61" s="124"/>
      <c r="I61" s="96"/>
      <c r="J61" s="139"/>
      <c r="K61" s="124"/>
      <c r="L61" s="111"/>
      <c r="M61" s="153"/>
      <c r="N61" s="32"/>
      <c r="O61" s="32"/>
    </row>
    <row r="62" spans="1:15" s="162" customFormat="1" ht="14.1" customHeight="1">
      <c r="A62" s="43" t="s">
        <v>213</v>
      </c>
      <c r="B62" s="662" t="s">
        <v>323</v>
      </c>
      <c r="C62" s="80">
        <v>20</v>
      </c>
      <c r="D62" s="94"/>
      <c r="E62" s="94"/>
      <c r="F62" s="112"/>
      <c r="G62" s="122"/>
      <c r="H62" s="122"/>
      <c r="I62" s="94"/>
      <c r="J62" s="137"/>
      <c r="K62" s="122"/>
      <c r="L62" s="112"/>
      <c r="M62" s="151"/>
      <c r="N62" s="32"/>
      <c r="O62" s="32"/>
    </row>
    <row r="63" spans="1:15" s="162" customFormat="1" ht="14.1" customHeight="1">
      <c r="A63" s="47" t="s">
        <v>214</v>
      </c>
      <c r="B63" s="663"/>
      <c r="C63" s="81">
        <v>50</v>
      </c>
      <c r="D63" s="95"/>
      <c r="E63" s="95"/>
      <c r="F63" s="110"/>
      <c r="G63" s="123"/>
      <c r="H63" s="123"/>
      <c r="I63" s="95"/>
      <c r="J63" s="138"/>
      <c r="K63" s="123"/>
      <c r="L63" s="110"/>
      <c r="M63" s="152"/>
      <c r="N63" s="32"/>
      <c r="O63" s="32"/>
    </row>
    <row r="64" spans="1:15" s="162" customFormat="1" ht="14.1" customHeight="1">
      <c r="A64" s="47" t="s">
        <v>215</v>
      </c>
      <c r="B64" s="663"/>
      <c r="C64" s="81">
        <v>75</v>
      </c>
      <c r="D64" s="95"/>
      <c r="E64" s="95"/>
      <c r="F64" s="110"/>
      <c r="G64" s="123"/>
      <c r="H64" s="123"/>
      <c r="I64" s="95"/>
      <c r="J64" s="138"/>
      <c r="K64" s="123"/>
      <c r="L64" s="110"/>
      <c r="M64" s="152"/>
      <c r="N64" s="32"/>
      <c r="O64" s="32"/>
    </row>
    <row r="65" spans="1:15" s="162" customFormat="1" ht="14.1" customHeight="1">
      <c r="A65" s="47" t="s">
        <v>216</v>
      </c>
      <c r="B65" s="663"/>
      <c r="C65" s="81">
        <v>80</v>
      </c>
      <c r="D65" s="95"/>
      <c r="E65" s="95"/>
      <c r="F65" s="110"/>
      <c r="G65" s="123"/>
      <c r="H65" s="123"/>
      <c r="I65" s="95"/>
      <c r="J65" s="138"/>
      <c r="K65" s="123"/>
      <c r="L65" s="110"/>
      <c r="M65" s="152"/>
      <c r="N65" s="32"/>
      <c r="O65" s="32"/>
    </row>
    <row r="66" spans="1:15" s="162" customFormat="1" ht="14.1" customHeight="1">
      <c r="A66" s="48" t="s">
        <v>217</v>
      </c>
      <c r="B66" s="663"/>
      <c r="C66" s="81">
        <v>100</v>
      </c>
      <c r="D66" s="95"/>
      <c r="E66" s="95"/>
      <c r="F66" s="110"/>
      <c r="G66" s="123"/>
      <c r="H66" s="123"/>
      <c r="I66" s="95"/>
      <c r="J66" s="138"/>
      <c r="K66" s="123"/>
      <c r="L66" s="110"/>
      <c r="M66" s="152"/>
      <c r="N66" s="32"/>
      <c r="O66" s="32"/>
    </row>
    <row r="67" spans="1:15" s="162" customFormat="1" ht="14.1" customHeight="1">
      <c r="A67" s="48" t="s">
        <v>218</v>
      </c>
      <c r="B67" s="663"/>
      <c r="C67" s="65">
        <v>130</v>
      </c>
      <c r="D67" s="95"/>
      <c r="E67" s="95"/>
      <c r="F67" s="110"/>
      <c r="G67" s="123"/>
      <c r="H67" s="123"/>
      <c r="I67" s="95"/>
      <c r="J67" s="138"/>
      <c r="K67" s="123"/>
      <c r="L67" s="110"/>
      <c r="M67" s="152"/>
      <c r="N67" s="32"/>
      <c r="O67" s="32"/>
    </row>
    <row r="68" spans="1:15" s="162" customFormat="1" ht="14.1" customHeight="1">
      <c r="A68" s="48" t="s">
        <v>219</v>
      </c>
      <c r="B68" s="663"/>
      <c r="C68" s="81">
        <v>150</v>
      </c>
      <c r="D68" s="95"/>
      <c r="E68" s="95"/>
      <c r="F68" s="110"/>
      <c r="G68" s="123"/>
      <c r="H68" s="123"/>
      <c r="I68" s="95"/>
      <c r="J68" s="138"/>
      <c r="K68" s="123"/>
      <c r="L68" s="110"/>
      <c r="M68" s="152"/>
      <c r="N68" s="32"/>
      <c r="O68" s="32"/>
    </row>
    <row r="69" spans="1:15" s="162" customFormat="1" ht="14.1" customHeight="1">
      <c r="A69" s="43" t="s">
        <v>220</v>
      </c>
      <c r="B69" s="655" t="s">
        <v>324</v>
      </c>
      <c r="C69" s="80">
        <v>45</v>
      </c>
      <c r="D69" s="94"/>
      <c r="E69" s="94"/>
      <c r="F69" s="112"/>
      <c r="G69" s="122"/>
      <c r="H69" s="122"/>
      <c r="I69" s="94"/>
      <c r="J69" s="137"/>
      <c r="K69" s="122"/>
      <c r="L69" s="112"/>
      <c r="M69" s="151"/>
      <c r="N69" s="32"/>
      <c r="O69" s="32"/>
    </row>
    <row r="70" spans="1:15" s="162" customFormat="1" ht="14.1" customHeight="1">
      <c r="A70" s="48" t="s">
        <v>221</v>
      </c>
      <c r="B70" s="656"/>
      <c r="C70" s="65">
        <v>75</v>
      </c>
      <c r="D70" s="95"/>
      <c r="E70" s="95"/>
      <c r="F70" s="110"/>
      <c r="G70" s="123"/>
      <c r="H70" s="123"/>
      <c r="I70" s="95"/>
      <c r="J70" s="138"/>
      <c r="K70" s="123"/>
      <c r="L70" s="110"/>
      <c r="M70" s="152"/>
      <c r="N70" s="32"/>
      <c r="O70" s="32"/>
    </row>
    <row r="71" spans="1:15" s="162" customFormat="1" ht="14.1" customHeight="1">
      <c r="A71" s="49" t="s">
        <v>222</v>
      </c>
      <c r="B71" s="658"/>
      <c r="C71" s="82">
        <v>100</v>
      </c>
      <c r="D71" s="96"/>
      <c r="E71" s="96"/>
      <c r="F71" s="111"/>
      <c r="G71" s="124"/>
      <c r="H71" s="124"/>
      <c r="I71" s="96"/>
      <c r="J71" s="139"/>
      <c r="K71" s="124"/>
      <c r="L71" s="111"/>
      <c r="M71" s="153"/>
      <c r="N71" s="32"/>
      <c r="O71" s="32"/>
    </row>
    <row r="72" spans="1:15" s="162" customFormat="1" ht="14.1" customHeight="1">
      <c r="A72" s="38" t="s">
        <v>223</v>
      </c>
      <c r="B72" s="662" t="s">
        <v>325</v>
      </c>
      <c r="C72" s="83">
        <v>20</v>
      </c>
      <c r="D72" s="94"/>
      <c r="E72" s="94"/>
      <c r="F72" s="112"/>
      <c r="G72" s="122"/>
      <c r="H72" s="122"/>
      <c r="I72" s="94"/>
      <c r="J72" s="137"/>
      <c r="K72" s="122"/>
      <c r="L72" s="112"/>
      <c r="M72" s="151"/>
      <c r="N72" s="32"/>
      <c r="O72" s="32"/>
    </row>
    <row r="73" spans="1:15" s="162" customFormat="1" ht="14.1" customHeight="1">
      <c r="A73" s="38" t="s">
        <v>224</v>
      </c>
      <c r="B73" s="663"/>
      <c r="C73" s="83">
        <v>25</v>
      </c>
      <c r="D73" s="95"/>
      <c r="E73" s="95"/>
      <c r="F73" s="110"/>
      <c r="G73" s="123"/>
      <c r="H73" s="123"/>
      <c r="I73" s="95"/>
      <c r="J73" s="138"/>
      <c r="K73" s="123"/>
      <c r="L73" s="110"/>
      <c r="M73" s="152"/>
      <c r="N73" s="32"/>
      <c r="O73" s="32"/>
    </row>
    <row r="74" spans="1:15" s="162" customFormat="1" ht="14.1" customHeight="1">
      <c r="A74" s="38" t="s">
        <v>225</v>
      </c>
      <c r="B74" s="663"/>
      <c r="C74" s="83">
        <v>30</v>
      </c>
      <c r="D74" s="95"/>
      <c r="E74" s="95"/>
      <c r="F74" s="110"/>
      <c r="G74" s="123"/>
      <c r="H74" s="123"/>
      <c r="I74" s="95"/>
      <c r="J74" s="138"/>
      <c r="K74" s="123"/>
      <c r="L74" s="110"/>
      <c r="M74" s="152"/>
      <c r="N74" s="32"/>
      <c r="O74" s="32"/>
    </row>
    <row r="75" spans="1:15" s="162" customFormat="1" ht="14.1" customHeight="1">
      <c r="A75" s="38" t="s">
        <v>226</v>
      </c>
      <c r="B75" s="663"/>
      <c r="C75" s="83">
        <v>31.25</v>
      </c>
      <c r="D75" s="95"/>
      <c r="E75" s="95"/>
      <c r="F75" s="110"/>
      <c r="G75" s="123"/>
      <c r="H75" s="123"/>
      <c r="I75" s="95"/>
      <c r="J75" s="138"/>
      <c r="K75" s="123"/>
      <c r="L75" s="110"/>
      <c r="M75" s="152"/>
      <c r="N75" s="32"/>
      <c r="O75" s="32"/>
    </row>
    <row r="76" spans="1:15" s="162" customFormat="1" ht="14.1" customHeight="1">
      <c r="A76" s="38" t="s">
        <v>227</v>
      </c>
      <c r="B76" s="663"/>
      <c r="C76" s="83">
        <v>35</v>
      </c>
      <c r="D76" s="95"/>
      <c r="E76" s="95"/>
      <c r="F76" s="110"/>
      <c r="G76" s="123"/>
      <c r="H76" s="123"/>
      <c r="I76" s="95"/>
      <c r="J76" s="138"/>
      <c r="K76" s="123"/>
      <c r="L76" s="110"/>
      <c r="M76" s="152"/>
      <c r="N76" s="32"/>
      <c r="O76" s="32"/>
    </row>
    <row r="77" spans="1:15" s="162" customFormat="1" ht="14.1" customHeight="1">
      <c r="A77" s="38" t="s">
        <v>228</v>
      </c>
      <c r="B77" s="663"/>
      <c r="C77" s="83">
        <v>37.5</v>
      </c>
      <c r="D77" s="95"/>
      <c r="E77" s="95"/>
      <c r="F77" s="110"/>
      <c r="G77" s="123"/>
      <c r="H77" s="123"/>
      <c r="I77" s="95"/>
      <c r="J77" s="138"/>
      <c r="K77" s="123"/>
      <c r="L77" s="110"/>
      <c r="M77" s="152"/>
      <c r="N77" s="32"/>
      <c r="O77" s="32"/>
    </row>
    <row r="78" spans="1:15" s="162" customFormat="1" ht="14.1" customHeight="1">
      <c r="A78" s="39" t="s">
        <v>229</v>
      </c>
      <c r="B78" s="663"/>
      <c r="C78" s="81">
        <v>40</v>
      </c>
      <c r="D78" s="95"/>
      <c r="E78" s="95"/>
      <c r="F78" s="110"/>
      <c r="G78" s="123"/>
      <c r="H78" s="123"/>
      <c r="I78" s="95"/>
      <c r="J78" s="138"/>
      <c r="K78" s="123"/>
      <c r="L78" s="110"/>
      <c r="M78" s="152"/>
      <c r="N78" s="32"/>
      <c r="O78" s="32"/>
    </row>
    <row r="79" spans="1:15" s="162" customFormat="1" ht="14.1" customHeight="1">
      <c r="A79" s="38" t="s">
        <v>230</v>
      </c>
      <c r="B79" s="663"/>
      <c r="C79" s="83">
        <v>50</v>
      </c>
      <c r="D79" s="95"/>
      <c r="E79" s="95"/>
      <c r="F79" s="110"/>
      <c r="G79" s="123"/>
      <c r="H79" s="123"/>
      <c r="I79" s="95"/>
      <c r="J79" s="138"/>
      <c r="K79" s="123"/>
      <c r="L79" s="110"/>
      <c r="M79" s="152"/>
      <c r="N79" s="32"/>
      <c r="O79" s="32"/>
    </row>
    <row r="80" spans="1:15" s="162" customFormat="1" ht="14.1" customHeight="1">
      <c r="A80" s="38" t="s">
        <v>231</v>
      </c>
      <c r="B80" s="663"/>
      <c r="C80" s="83">
        <v>62.5</v>
      </c>
      <c r="D80" s="95"/>
      <c r="E80" s="95"/>
      <c r="F80" s="110"/>
      <c r="G80" s="123"/>
      <c r="H80" s="123"/>
      <c r="I80" s="95"/>
      <c r="J80" s="138"/>
      <c r="K80" s="123"/>
      <c r="L80" s="110"/>
      <c r="M80" s="152"/>
      <c r="N80" s="32"/>
      <c r="O80" s="32"/>
    </row>
    <row r="81" spans="1:15" s="162" customFormat="1" ht="14.1" customHeight="1">
      <c r="A81" s="39" t="s">
        <v>232</v>
      </c>
      <c r="B81" s="663"/>
      <c r="C81" s="81">
        <v>70</v>
      </c>
      <c r="D81" s="95"/>
      <c r="E81" s="95"/>
      <c r="F81" s="110"/>
      <c r="G81" s="123"/>
      <c r="H81" s="123"/>
      <c r="I81" s="95"/>
      <c r="J81" s="138"/>
      <c r="K81" s="123"/>
      <c r="L81" s="110"/>
      <c r="M81" s="152"/>
      <c r="N81" s="32"/>
      <c r="O81" s="32"/>
    </row>
    <row r="82" spans="1:15" s="162" customFormat="1" ht="14.1" customHeight="1">
      <c r="A82" s="45" t="s">
        <v>233</v>
      </c>
      <c r="B82" s="664"/>
      <c r="C82" s="84">
        <v>75</v>
      </c>
      <c r="D82" s="96"/>
      <c r="E82" s="96"/>
      <c r="F82" s="111"/>
      <c r="G82" s="124"/>
      <c r="H82" s="124"/>
      <c r="I82" s="96"/>
      <c r="J82" s="139"/>
      <c r="K82" s="124"/>
      <c r="L82" s="111"/>
      <c r="M82" s="153"/>
      <c r="N82" s="32"/>
      <c r="O82" s="32"/>
    </row>
    <row r="83" spans="1:15" s="162" customFormat="1" ht="14.1" customHeight="1">
      <c r="A83" s="43" t="s">
        <v>234</v>
      </c>
      <c r="B83" s="662" t="s">
        <v>326</v>
      </c>
      <c r="C83" s="83">
        <v>30</v>
      </c>
      <c r="D83" s="94"/>
      <c r="E83" s="94"/>
      <c r="F83" s="112"/>
      <c r="G83" s="122"/>
      <c r="H83" s="122"/>
      <c r="I83" s="94"/>
      <c r="J83" s="137"/>
      <c r="K83" s="122"/>
      <c r="L83" s="112"/>
      <c r="M83" s="151"/>
      <c r="N83" s="32"/>
      <c r="O83" s="32"/>
    </row>
    <row r="84" spans="1:15" s="162" customFormat="1" ht="14.1" customHeight="1">
      <c r="A84" s="38" t="s">
        <v>235</v>
      </c>
      <c r="B84" s="663"/>
      <c r="C84" s="83">
        <v>35</v>
      </c>
      <c r="D84" s="95"/>
      <c r="E84" s="95"/>
      <c r="F84" s="110"/>
      <c r="G84" s="123"/>
      <c r="H84" s="123"/>
      <c r="I84" s="95"/>
      <c r="J84" s="138"/>
      <c r="K84" s="123"/>
      <c r="L84" s="110"/>
      <c r="M84" s="152"/>
      <c r="N84" s="32"/>
      <c r="O84" s="32"/>
    </row>
    <row r="85" spans="1:15" s="162" customFormat="1" ht="14.1" customHeight="1">
      <c r="A85" s="38" t="s">
        <v>236</v>
      </c>
      <c r="B85" s="663"/>
      <c r="C85" s="83">
        <v>43.75</v>
      </c>
      <c r="D85" s="95"/>
      <c r="E85" s="95"/>
      <c r="F85" s="110"/>
      <c r="G85" s="123"/>
      <c r="H85" s="123"/>
      <c r="I85" s="95"/>
      <c r="J85" s="138"/>
      <c r="K85" s="123"/>
      <c r="L85" s="110"/>
      <c r="M85" s="152"/>
      <c r="N85" s="32"/>
      <c r="O85" s="32"/>
    </row>
    <row r="86" spans="1:15" s="162" customFormat="1" ht="14.1" customHeight="1">
      <c r="A86" s="38" t="s">
        <v>237</v>
      </c>
      <c r="B86" s="663"/>
      <c r="C86" s="83">
        <v>45</v>
      </c>
      <c r="D86" s="95"/>
      <c r="E86" s="95"/>
      <c r="F86" s="110"/>
      <c r="G86" s="123"/>
      <c r="H86" s="123"/>
      <c r="I86" s="95"/>
      <c r="J86" s="138"/>
      <c r="K86" s="123"/>
      <c r="L86" s="110"/>
      <c r="M86" s="152"/>
      <c r="N86" s="32"/>
      <c r="O86" s="32"/>
    </row>
    <row r="87" spans="1:15" s="162" customFormat="1" ht="14.1" customHeight="1">
      <c r="A87" s="38" t="s">
        <v>238</v>
      </c>
      <c r="B87" s="663"/>
      <c r="C87" s="83">
        <v>56.25</v>
      </c>
      <c r="D87" s="95"/>
      <c r="E87" s="95"/>
      <c r="F87" s="110"/>
      <c r="G87" s="123"/>
      <c r="H87" s="123"/>
      <c r="I87" s="95"/>
      <c r="J87" s="138"/>
      <c r="K87" s="123"/>
      <c r="L87" s="110"/>
      <c r="M87" s="152"/>
      <c r="N87" s="32"/>
      <c r="O87" s="32"/>
    </row>
    <row r="88" spans="1:15" s="162" customFormat="1" ht="14.1" customHeight="1">
      <c r="A88" s="38" t="s">
        <v>239</v>
      </c>
      <c r="B88" s="663"/>
      <c r="C88" s="83">
        <v>60</v>
      </c>
      <c r="D88" s="95"/>
      <c r="E88" s="95"/>
      <c r="F88" s="110"/>
      <c r="G88" s="123"/>
      <c r="H88" s="123"/>
      <c r="I88" s="95"/>
      <c r="J88" s="138"/>
      <c r="K88" s="123"/>
      <c r="L88" s="110"/>
      <c r="M88" s="152"/>
      <c r="N88" s="32"/>
      <c r="O88" s="32"/>
    </row>
    <row r="89" spans="1:15" s="162" customFormat="1" ht="14.1" customHeight="1">
      <c r="A89" s="39" t="s">
        <v>240</v>
      </c>
      <c r="B89" s="663"/>
      <c r="C89" s="81">
        <v>75</v>
      </c>
      <c r="D89" s="95"/>
      <c r="E89" s="95"/>
      <c r="F89" s="110"/>
      <c r="G89" s="123"/>
      <c r="H89" s="123"/>
      <c r="I89" s="95"/>
      <c r="J89" s="138"/>
      <c r="K89" s="123"/>
      <c r="L89" s="110"/>
      <c r="M89" s="152"/>
      <c r="N89" s="32"/>
      <c r="O89" s="32"/>
    </row>
    <row r="90" spans="1:15" s="162" customFormat="1" ht="14.1" customHeight="1">
      <c r="A90" s="38" t="s">
        <v>241</v>
      </c>
      <c r="B90" s="663"/>
      <c r="C90" s="83">
        <v>93.75</v>
      </c>
      <c r="D90" s="95"/>
      <c r="E90" s="95"/>
      <c r="F90" s="110"/>
      <c r="G90" s="123"/>
      <c r="H90" s="123"/>
      <c r="I90" s="95"/>
      <c r="J90" s="138"/>
      <c r="K90" s="123"/>
      <c r="L90" s="110"/>
      <c r="M90" s="152"/>
      <c r="N90" s="32"/>
      <c r="O90" s="32"/>
    </row>
    <row r="91" spans="1:15" s="162" customFormat="1" ht="14.1" customHeight="1">
      <c r="A91" s="38" t="s">
        <v>242</v>
      </c>
      <c r="B91" s="663"/>
      <c r="C91" s="83">
        <v>105</v>
      </c>
      <c r="D91" s="95"/>
      <c r="E91" s="95"/>
      <c r="F91" s="110"/>
      <c r="G91" s="123"/>
      <c r="H91" s="123"/>
      <c r="I91" s="95"/>
      <c r="J91" s="138"/>
      <c r="K91" s="123"/>
      <c r="L91" s="110"/>
      <c r="M91" s="152"/>
      <c r="N91" s="32"/>
      <c r="O91" s="32"/>
    </row>
    <row r="92" spans="1:15" s="162" customFormat="1" ht="14.1" customHeight="1">
      <c r="A92" s="45" t="s">
        <v>243</v>
      </c>
      <c r="B92" s="664"/>
      <c r="C92" s="84">
        <v>150</v>
      </c>
      <c r="D92" s="96"/>
      <c r="E92" s="96"/>
      <c r="F92" s="111"/>
      <c r="G92" s="124"/>
      <c r="H92" s="124"/>
      <c r="I92" s="96"/>
      <c r="J92" s="139"/>
      <c r="K92" s="124"/>
      <c r="L92" s="111"/>
      <c r="M92" s="153"/>
      <c r="N92" s="32"/>
      <c r="O92" s="32"/>
    </row>
    <row r="93" spans="1:15" s="162" customFormat="1" ht="14.1" customHeight="1">
      <c r="A93" s="38" t="s">
        <v>244</v>
      </c>
      <c r="B93" s="655" t="s">
        <v>327</v>
      </c>
      <c r="C93" s="83">
        <v>70</v>
      </c>
      <c r="D93" s="94"/>
      <c r="E93" s="94"/>
      <c r="F93" s="112"/>
      <c r="G93" s="122"/>
      <c r="H93" s="122"/>
      <c r="I93" s="94"/>
      <c r="J93" s="137"/>
      <c r="K93" s="122"/>
      <c r="L93" s="112"/>
      <c r="M93" s="151"/>
      <c r="N93" s="32"/>
      <c r="O93" s="32"/>
    </row>
    <row r="94" spans="1:15" s="162" customFormat="1" ht="14.1" customHeight="1">
      <c r="A94" s="38" t="s">
        <v>245</v>
      </c>
      <c r="B94" s="656"/>
      <c r="C94" s="83">
        <v>90</v>
      </c>
      <c r="D94" s="95"/>
      <c r="E94" s="95"/>
      <c r="F94" s="110"/>
      <c r="G94" s="123"/>
      <c r="H94" s="123"/>
      <c r="I94" s="95"/>
      <c r="J94" s="138"/>
      <c r="K94" s="123"/>
      <c r="L94" s="110"/>
      <c r="M94" s="152"/>
      <c r="N94" s="32"/>
      <c r="O94" s="32"/>
    </row>
    <row r="95" spans="1:15" s="162" customFormat="1" ht="14.1" customHeight="1">
      <c r="A95" s="38" t="s">
        <v>246</v>
      </c>
      <c r="B95" s="656"/>
      <c r="C95" s="83">
        <v>110</v>
      </c>
      <c r="D95" s="95"/>
      <c r="E95" s="95"/>
      <c r="F95" s="110"/>
      <c r="G95" s="123"/>
      <c r="H95" s="123"/>
      <c r="I95" s="95"/>
      <c r="J95" s="138"/>
      <c r="K95" s="123"/>
      <c r="L95" s="110"/>
      <c r="M95" s="152"/>
      <c r="N95" s="32"/>
      <c r="O95" s="32"/>
    </row>
    <row r="96" spans="1:15" s="162" customFormat="1" ht="14.1" customHeight="1">
      <c r="A96" s="38" t="s">
        <v>247</v>
      </c>
      <c r="B96" s="657"/>
      <c r="C96" s="83">
        <v>112.5</v>
      </c>
      <c r="D96" s="95"/>
      <c r="E96" s="95"/>
      <c r="F96" s="110"/>
      <c r="G96" s="123"/>
      <c r="H96" s="123"/>
      <c r="I96" s="95"/>
      <c r="J96" s="138"/>
      <c r="K96" s="123"/>
      <c r="L96" s="110"/>
      <c r="M96" s="152"/>
      <c r="N96" s="32"/>
      <c r="O96" s="32"/>
    </row>
    <row r="97" spans="1:15" s="162" customFormat="1" ht="14.1" customHeight="1">
      <c r="A97" s="45" t="s">
        <v>248</v>
      </c>
      <c r="B97" s="658"/>
      <c r="C97" s="84">
        <v>150</v>
      </c>
      <c r="D97" s="96"/>
      <c r="E97" s="96"/>
      <c r="F97" s="111"/>
      <c r="G97" s="124"/>
      <c r="H97" s="124"/>
      <c r="I97" s="96"/>
      <c r="J97" s="139"/>
      <c r="K97" s="124"/>
      <c r="L97" s="111"/>
      <c r="M97" s="153"/>
      <c r="N97" s="32"/>
      <c r="O97" s="32"/>
    </row>
    <row r="98" spans="1:15" s="162" customFormat="1" ht="14.1" customHeight="1">
      <c r="A98" s="50" t="s">
        <v>249</v>
      </c>
      <c r="B98" s="69" t="s">
        <v>328</v>
      </c>
      <c r="C98" s="79">
        <v>60</v>
      </c>
      <c r="D98" s="97"/>
      <c r="E98" s="97"/>
      <c r="F98" s="113"/>
      <c r="G98" s="125"/>
      <c r="H98" s="125"/>
      <c r="I98" s="97"/>
      <c r="J98" s="140"/>
      <c r="K98" s="125"/>
      <c r="L98" s="113"/>
      <c r="M98" s="154"/>
      <c r="N98" s="32"/>
      <c r="O98" s="32"/>
    </row>
    <row r="99" spans="1:15" s="162" customFormat="1" ht="14.1" customHeight="1">
      <c r="A99" s="38" t="s">
        <v>250</v>
      </c>
      <c r="B99" s="536" t="s">
        <v>329</v>
      </c>
      <c r="C99" s="83">
        <v>100</v>
      </c>
      <c r="D99" s="94"/>
      <c r="E99" s="94"/>
      <c r="F99" s="112"/>
      <c r="G99" s="122"/>
      <c r="H99" s="122"/>
      <c r="I99" s="94"/>
      <c r="J99" s="137"/>
      <c r="K99" s="122"/>
      <c r="L99" s="112"/>
      <c r="M99" s="151"/>
      <c r="N99" s="32"/>
      <c r="O99" s="32"/>
    </row>
    <row r="100" spans="1:15" s="162" customFormat="1" ht="14.1" customHeight="1">
      <c r="A100" s="45" t="s">
        <v>251</v>
      </c>
      <c r="B100" s="541"/>
      <c r="C100" s="84">
        <v>150</v>
      </c>
      <c r="D100" s="96"/>
      <c r="E100" s="96"/>
      <c r="F100" s="111"/>
      <c r="G100" s="124"/>
      <c r="H100" s="124"/>
      <c r="I100" s="96"/>
      <c r="J100" s="139"/>
      <c r="K100" s="124"/>
      <c r="L100" s="111"/>
      <c r="M100" s="153"/>
      <c r="N100" s="32"/>
      <c r="O100" s="32"/>
    </row>
    <row r="101" spans="1:15" s="162" customFormat="1" ht="14.1" customHeight="1">
      <c r="A101" s="38" t="s">
        <v>252</v>
      </c>
      <c r="B101" s="536" t="s">
        <v>330</v>
      </c>
      <c r="C101" s="83">
        <v>100</v>
      </c>
      <c r="D101" s="94"/>
      <c r="E101" s="94"/>
      <c r="F101" s="112"/>
      <c r="G101" s="122"/>
      <c r="H101" s="122"/>
      <c r="I101" s="94"/>
      <c r="J101" s="137"/>
      <c r="K101" s="122"/>
      <c r="L101" s="112"/>
      <c r="M101" s="151"/>
      <c r="N101" s="32"/>
      <c r="O101" s="32"/>
    </row>
    <row r="102" spans="1:15" s="162" customFormat="1" ht="14.1" customHeight="1">
      <c r="A102" s="38" t="s">
        <v>253</v>
      </c>
      <c r="B102" s="537"/>
      <c r="C102" s="65">
        <v>125</v>
      </c>
      <c r="D102" s="97"/>
      <c r="E102" s="97"/>
      <c r="F102" s="113"/>
      <c r="G102" s="125"/>
      <c r="H102" s="125"/>
      <c r="I102" s="97"/>
      <c r="J102" s="140"/>
      <c r="K102" s="125"/>
      <c r="L102" s="113"/>
      <c r="M102" s="154"/>
      <c r="N102" s="32"/>
      <c r="O102" s="32"/>
    </row>
    <row r="103" spans="1:15" s="162" customFormat="1" ht="14.1" customHeight="1">
      <c r="A103" s="45" t="s">
        <v>254</v>
      </c>
      <c r="B103" s="541"/>
      <c r="C103" s="84">
        <v>150</v>
      </c>
      <c r="D103" s="96"/>
      <c r="E103" s="96"/>
      <c r="F103" s="111"/>
      <c r="G103" s="124"/>
      <c r="H103" s="124"/>
      <c r="I103" s="96"/>
      <c r="J103" s="139"/>
      <c r="K103" s="124"/>
      <c r="L103" s="111"/>
      <c r="M103" s="153"/>
      <c r="N103" s="32"/>
      <c r="O103" s="32"/>
    </row>
    <row r="104" spans="1:15" ht="14.1" customHeight="1">
      <c r="A104" s="38" t="s">
        <v>255</v>
      </c>
      <c r="B104" s="662" t="s">
        <v>331</v>
      </c>
      <c r="C104" s="80">
        <v>50</v>
      </c>
      <c r="D104" s="94"/>
      <c r="E104" s="94"/>
      <c r="F104" s="112"/>
      <c r="G104" s="122"/>
      <c r="H104" s="122"/>
      <c r="I104" s="94"/>
      <c r="J104" s="137"/>
      <c r="K104" s="122"/>
      <c r="L104" s="112"/>
      <c r="M104" s="151"/>
    </row>
    <row r="105" spans="1:15" ht="14.1" customHeight="1">
      <c r="A105" s="39" t="s">
        <v>256</v>
      </c>
      <c r="B105" s="663"/>
      <c r="C105" s="81">
        <v>100</v>
      </c>
      <c r="D105" s="97"/>
      <c r="E105" s="97"/>
      <c r="F105" s="110"/>
      <c r="G105" s="125"/>
      <c r="H105" s="125"/>
      <c r="I105" s="97"/>
      <c r="J105" s="138"/>
      <c r="K105" s="125"/>
      <c r="L105" s="110"/>
      <c r="M105" s="152"/>
    </row>
    <row r="106" spans="1:15" ht="14.1" customHeight="1">
      <c r="A106" s="40" t="s">
        <v>257</v>
      </c>
      <c r="B106" s="664"/>
      <c r="C106" s="82">
        <v>150</v>
      </c>
      <c r="D106" s="96"/>
      <c r="E106" s="96"/>
      <c r="F106" s="111"/>
      <c r="G106" s="124"/>
      <c r="H106" s="124"/>
      <c r="I106" s="96"/>
      <c r="J106" s="139"/>
      <c r="K106" s="124"/>
      <c r="L106" s="111"/>
      <c r="M106" s="153"/>
    </row>
    <row r="107" spans="1:15" ht="14.1" customHeight="1">
      <c r="A107" s="51" t="s">
        <v>258</v>
      </c>
      <c r="B107" s="75" t="s">
        <v>332</v>
      </c>
      <c r="C107" s="85">
        <v>20</v>
      </c>
      <c r="D107" s="100"/>
      <c r="E107" s="100"/>
      <c r="F107" s="116"/>
      <c r="G107" s="128"/>
      <c r="H107" s="128"/>
      <c r="I107" s="100"/>
      <c r="J107" s="136"/>
      <c r="K107" s="128"/>
      <c r="L107" s="116"/>
      <c r="M107" s="150"/>
    </row>
    <row r="108" spans="1:15" ht="14.1" customHeight="1">
      <c r="A108" s="51" t="s">
        <v>259</v>
      </c>
      <c r="B108" s="76" t="s">
        <v>333</v>
      </c>
      <c r="C108" s="85">
        <v>10</v>
      </c>
      <c r="D108" s="100"/>
      <c r="E108" s="100"/>
      <c r="F108" s="116"/>
      <c r="G108" s="128"/>
      <c r="H108" s="128"/>
      <c r="I108" s="100"/>
      <c r="J108" s="136"/>
      <c r="K108" s="128"/>
      <c r="L108" s="116"/>
      <c r="M108" s="150"/>
    </row>
    <row r="109" spans="1:15" ht="30" customHeight="1">
      <c r="A109" s="51" t="s">
        <v>260</v>
      </c>
      <c r="B109" s="76" t="s">
        <v>334</v>
      </c>
      <c r="C109" s="85">
        <v>10</v>
      </c>
      <c r="D109" s="100"/>
      <c r="E109" s="100"/>
      <c r="F109" s="116"/>
      <c r="G109" s="128"/>
      <c r="H109" s="128"/>
      <c r="I109" s="100"/>
      <c r="J109" s="136"/>
      <c r="K109" s="128"/>
      <c r="L109" s="116"/>
      <c r="M109" s="150"/>
    </row>
    <row r="110" spans="1:15" s="162" customFormat="1" ht="14.1" customHeight="1">
      <c r="A110" s="52" t="s">
        <v>261</v>
      </c>
      <c r="B110" s="536" t="s">
        <v>335</v>
      </c>
      <c r="C110" s="80">
        <v>100</v>
      </c>
      <c r="D110" s="94"/>
      <c r="E110" s="94"/>
      <c r="F110" s="112"/>
      <c r="G110" s="122"/>
      <c r="H110" s="122"/>
      <c r="I110" s="94"/>
      <c r="J110" s="137"/>
      <c r="K110" s="122"/>
      <c r="L110" s="112"/>
      <c r="M110" s="112"/>
      <c r="N110" s="32"/>
      <c r="O110" s="32"/>
    </row>
    <row r="111" spans="1:15" s="162" customFormat="1" ht="14.1" customHeight="1">
      <c r="A111" s="53" t="s">
        <v>262</v>
      </c>
      <c r="B111" s="537"/>
      <c r="C111" s="81">
        <v>130</v>
      </c>
      <c r="D111" s="95"/>
      <c r="E111" s="95"/>
      <c r="F111" s="110"/>
      <c r="G111" s="123"/>
      <c r="H111" s="123"/>
      <c r="I111" s="95"/>
      <c r="J111" s="138"/>
      <c r="K111" s="123"/>
      <c r="L111" s="110"/>
      <c r="M111" s="110"/>
      <c r="N111" s="32"/>
      <c r="O111" s="32"/>
    </row>
    <row r="112" spans="1:15" s="162" customFormat="1" ht="14.1" customHeight="1">
      <c r="A112" s="54" t="s">
        <v>263</v>
      </c>
      <c r="B112" s="537"/>
      <c r="C112" s="65">
        <v>160</v>
      </c>
      <c r="D112" s="95"/>
      <c r="E112" s="95"/>
      <c r="F112" s="110"/>
      <c r="G112" s="123"/>
      <c r="H112" s="123"/>
      <c r="I112" s="95"/>
      <c r="J112" s="138"/>
      <c r="K112" s="123"/>
      <c r="L112" s="110"/>
      <c r="M112" s="110"/>
      <c r="N112" s="32"/>
      <c r="O112" s="32"/>
    </row>
    <row r="113" spans="1:15" s="162" customFormat="1" ht="14.1" customHeight="1">
      <c r="A113" s="54" t="s">
        <v>264</v>
      </c>
      <c r="B113" s="537"/>
      <c r="C113" s="81">
        <v>190</v>
      </c>
      <c r="D113" s="95"/>
      <c r="E113" s="95"/>
      <c r="F113" s="110"/>
      <c r="G113" s="123"/>
      <c r="H113" s="123"/>
      <c r="I113" s="95"/>
      <c r="J113" s="138"/>
      <c r="K113" s="123"/>
      <c r="L113" s="110"/>
      <c r="M113" s="110"/>
      <c r="N113" s="32"/>
      <c r="O113" s="32"/>
    </row>
    <row r="114" spans="1:15" s="162" customFormat="1" ht="14.1" customHeight="1">
      <c r="A114" s="54" t="s">
        <v>265</v>
      </c>
      <c r="B114" s="537"/>
      <c r="C114" s="81">
        <v>220</v>
      </c>
      <c r="D114" s="95"/>
      <c r="E114" s="95"/>
      <c r="F114" s="110"/>
      <c r="G114" s="123"/>
      <c r="H114" s="123"/>
      <c r="I114" s="95"/>
      <c r="J114" s="138"/>
      <c r="K114" s="123"/>
      <c r="L114" s="110"/>
      <c r="M114" s="110"/>
      <c r="N114" s="32"/>
      <c r="O114" s="32"/>
    </row>
    <row r="115" spans="1:15" s="162" customFormat="1" ht="14.1" customHeight="1">
      <c r="A115" s="53" t="s">
        <v>266</v>
      </c>
      <c r="B115" s="537"/>
      <c r="C115" s="86">
        <v>250</v>
      </c>
      <c r="D115" s="95"/>
      <c r="E115" s="95"/>
      <c r="F115" s="110"/>
      <c r="G115" s="123"/>
      <c r="H115" s="123"/>
      <c r="I115" s="95"/>
      <c r="J115" s="138"/>
      <c r="K115" s="123"/>
      <c r="L115" s="110"/>
      <c r="M115" s="110"/>
      <c r="N115" s="32"/>
      <c r="O115" s="32"/>
    </row>
    <row r="116" spans="1:15" s="162" customFormat="1" ht="14.1" customHeight="1">
      <c r="A116" s="54" t="s">
        <v>267</v>
      </c>
      <c r="B116" s="537"/>
      <c r="C116" s="81">
        <v>280</v>
      </c>
      <c r="D116" s="95"/>
      <c r="E116" s="95"/>
      <c r="F116" s="110"/>
      <c r="G116" s="123"/>
      <c r="H116" s="123"/>
      <c r="I116" s="95"/>
      <c r="J116" s="138"/>
      <c r="K116" s="123"/>
      <c r="L116" s="110"/>
      <c r="M116" s="110"/>
      <c r="N116" s="32"/>
      <c r="O116" s="32"/>
    </row>
    <row r="117" spans="1:15" s="162" customFormat="1" ht="14.1" customHeight="1">
      <c r="A117" s="53" t="s">
        <v>268</v>
      </c>
      <c r="B117" s="537"/>
      <c r="C117" s="81">
        <v>340</v>
      </c>
      <c r="D117" s="95"/>
      <c r="E117" s="95"/>
      <c r="F117" s="110"/>
      <c r="G117" s="123"/>
      <c r="H117" s="123"/>
      <c r="I117" s="95"/>
      <c r="J117" s="138"/>
      <c r="K117" s="123"/>
      <c r="L117" s="110"/>
      <c r="M117" s="110"/>
      <c r="N117" s="32"/>
      <c r="O117" s="32"/>
    </row>
    <row r="118" spans="1:15" s="162" customFormat="1" ht="14.1" customHeight="1">
      <c r="A118" s="55" t="s">
        <v>269</v>
      </c>
      <c r="B118" s="541"/>
      <c r="C118" s="84">
        <v>400</v>
      </c>
      <c r="D118" s="96"/>
      <c r="E118" s="96"/>
      <c r="F118" s="111"/>
      <c r="G118" s="124"/>
      <c r="H118" s="124"/>
      <c r="I118" s="96"/>
      <c r="J118" s="139"/>
      <c r="K118" s="124"/>
      <c r="L118" s="111"/>
      <c r="M118" s="111"/>
      <c r="N118" s="32"/>
      <c r="O118" s="32"/>
    </row>
    <row r="119" spans="1:15" s="162" customFormat="1" ht="14.1" customHeight="1">
      <c r="A119" s="56" t="s">
        <v>270</v>
      </c>
      <c r="B119" s="68" t="s">
        <v>336</v>
      </c>
      <c r="C119" s="79">
        <v>1250</v>
      </c>
      <c r="D119" s="93"/>
      <c r="E119" s="93"/>
      <c r="F119" s="116"/>
      <c r="G119" s="121"/>
      <c r="H119" s="121"/>
      <c r="I119" s="93"/>
      <c r="J119" s="136"/>
      <c r="K119" s="121"/>
      <c r="L119" s="116"/>
      <c r="M119" s="116"/>
      <c r="N119" s="32"/>
      <c r="O119" s="32"/>
    </row>
    <row r="120" spans="1:15" s="162" customFormat="1" ht="14.1" customHeight="1">
      <c r="A120" s="38" t="s">
        <v>271</v>
      </c>
      <c r="B120" s="536" t="s">
        <v>337</v>
      </c>
      <c r="C120" s="83">
        <v>150</v>
      </c>
      <c r="D120" s="94"/>
      <c r="E120" s="94"/>
      <c r="F120" s="112"/>
      <c r="G120" s="122"/>
      <c r="H120" s="122"/>
      <c r="I120" s="94"/>
      <c r="J120" s="137"/>
      <c r="K120" s="122"/>
      <c r="L120" s="112"/>
      <c r="M120" s="151"/>
      <c r="N120" s="32"/>
      <c r="O120" s="32"/>
    </row>
    <row r="121" spans="1:15" s="162" customFormat="1" ht="14.1" customHeight="1">
      <c r="A121" s="45" t="s">
        <v>272</v>
      </c>
      <c r="B121" s="541"/>
      <c r="C121" s="84">
        <v>250</v>
      </c>
      <c r="D121" s="96"/>
      <c r="E121" s="96"/>
      <c r="F121" s="111"/>
      <c r="G121" s="124"/>
      <c r="H121" s="124"/>
      <c r="I121" s="96"/>
      <c r="J121" s="139"/>
      <c r="K121" s="124"/>
      <c r="L121" s="111"/>
      <c r="M121" s="153"/>
      <c r="N121" s="32"/>
      <c r="O121" s="32"/>
    </row>
    <row r="122" spans="1:15" s="162" customFormat="1" ht="14.1" customHeight="1">
      <c r="A122" s="38" t="s">
        <v>273</v>
      </c>
      <c r="B122" s="536" t="s">
        <v>338</v>
      </c>
      <c r="C122" s="83">
        <v>30</v>
      </c>
      <c r="D122" s="94"/>
      <c r="E122" s="94"/>
      <c r="F122" s="112"/>
      <c r="G122" s="122"/>
      <c r="H122" s="122"/>
      <c r="I122" s="94"/>
      <c r="J122" s="137"/>
      <c r="K122" s="122"/>
      <c r="L122" s="112"/>
      <c r="M122" s="151"/>
      <c r="N122" s="32"/>
      <c r="O122" s="32"/>
    </row>
    <row r="123" spans="1:15" s="162" customFormat="1" ht="14.1" customHeight="1">
      <c r="A123" s="38" t="s">
        <v>274</v>
      </c>
      <c r="B123" s="537"/>
      <c r="C123" s="83">
        <f>25*1.5</f>
        <v>37.5</v>
      </c>
      <c r="D123" s="95"/>
      <c r="E123" s="95"/>
      <c r="F123" s="110"/>
      <c r="G123" s="123"/>
      <c r="H123" s="123"/>
      <c r="I123" s="95"/>
      <c r="J123" s="138"/>
      <c r="K123" s="123"/>
      <c r="L123" s="110"/>
      <c r="M123" s="152"/>
      <c r="N123" s="32"/>
      <c r="O123" s="32"/>
    </row>
    <row r="124" spans="1:15" s="162" customFormat="1" ht="14.1" customHeight="1">
      <c r="A124" s="38" t="s">
        <v>275</v>
      </c>
      <c r="B124" s="537"/>
      <c r="C124" s="83">
        <v>45</v>
      </c>
      <c r="D124" s="95"/>
      <c r="E124" s="95"/>
      <c r="F124" s="110"/>
      <c r="G124" s="123"/>
      <c r="H124" s="123"/>
      <c r="I124" s="95"/>
      <c r="J124" s="138"/>
      <c r="K124" s="123"/>
      <c r="L124" s="110"/>
      <c r="M124" s="152"/>
      <c r="N124" s="32"/>
      <c r="O124" s="32"/>
    </row>
    <row r="125" spans="1:15" s="162" customFormat="1" ht="14.1" customHeight="1">
      <c r="A125" s="38" t="s">
        <v>276</v>
      </c>
      <c r="B125" s="537"/>
      <c r="C125" s="83">
        <v>46.875</v>
      </c>
      <c r="D125" s="95"/>
      <c r="E125" s="95"/>
      <c r="F125" s="110"/>
      <c r="G125" s="123"/>
      <c r="H125" s="123"/>
      <c r="I125" s="95"/>
      <c r="J125" s="138"/>
      <c r="K125" s="123"/>
      <c r="L125" s="110"/>
      <c r="M125" s="152"/>
      <c r="N125" s="32"/>
      <c r="O125" s="32"/>
    </row>
    <row r="126" spans="1:15" s="162" customFormat="1" ht="14.1" customHeight="1">
      <c r="A126" s="38" t="s">
        <v>277</v>
      </c>
      <c r="B126" s="537"/>
      <c r="C126" s="83">
        <f>35*1.5</f>
        <v>52.5</v>
      </c>
      <c r="D126" s="95"/>
      <c r="E126" s="95"/>
      <c r="F126" s="110"/>
      <c r="G126" s="123"/>
      <c r="H126" s="123"/>
      <c r="I126" s="95"/>
      <c r="J126" s="138"/>
      <c r="K126" s="123"/>
      <c r="L126" s="110"/>
      <c r="M126" s="152"/>
      <c r="N126" s="32"/>
      <c r="O126" s="32"/>
    </row>
    <row r="127" spans="1:15" s="162" customFormat="1" ht="14.1" customHeight="1">
      <c r="A127" s="38" t="s">
        <v>278</v>
      </c>
      <c r="B127" s="537"/>
      <c r="C127" s="83">
        <v>56.25</v>
      </c>
      <c r="D127" s="95"/>
      <c r="E127" s="95"/>
      <c r="F127" s="110"/>
      <c r="G127" s="123"/>
      <c r="H127" s="123"/>
      <c r="I127" s="95"/>
      <c r="J127" s="138"/>
      <c r="K127" s="123"/>
      <c r="L127" s="110"/>
      <c r="M127" s="152"/>
      <c r="N127" s="32"/>
      <c r="O127" s="32"/>
    </row>
    <row r="128" spans="1:15" s="162" customFormat="1" ht="14.1" customHeight="1">
      <c r="A128" s="39" t="s">
        <v>279</v>
      </c>
      <c r="B128" s="537"/>
      <c r="C128" s="81">
        <v>60</v>
      </c>
      <c r="D128" s="95"/>
      <c r="E128" s="95"/>
      <c r="F128" s="110"/>
      <c r="G128" s="123"/>
      <c r="H128" s="123"/>
      <c r="I128" s="95"/>
      <c r="J128" s="138"/>
      <c r="K128" s="123"/>
      <c r="L128" s="110"/>
      <c r="M128" s="152"/>
      <c r="N128" s="32"/>
      <c r="O128" s="32"/>
    </row>
    <row r="129" spans="1:15" s="162" customFormat="1" ht="14.1" customHeight="1">
      <c r="A129" s="39" t="s">
        <v>280</v>
      </c>
      <c r="B129" s="537"/>
      <c r="C129" s="81">
        <v>65.625</v>
      </c>
      <c r="D129" s="95"/>
      <c r="E129" s="95"/>
      <c r="F129" s="110"/>
      <c r="G129" s="123"/>
      <c r="H129" s="123"/>
      <c r="I129" s="95"/>
      <c r="J129" s="138"/>
      <c r="K129" s="123"/>
      <c r="L129" s="110"/>
      <c r="M129" s="152"/>
      <c r="N129" s="32"/>
      <c r="O129" s="32"/>
    </row>
    <row r="130" spans="1:15" s="162" customFormat="1" ht="14.1" customHeight="1">
      <c r="A130" s="38" t="s">
        <v>281</v>
      </c>
      <c r="B130" s="537"/>
      <c r="C130" s="83">
        <f>45*1.5</f>
        <v>67.5</v>
      </c>
      <c r="D130" s="95"/>
      <c r="E130" s="95"/>
      <c r="F130" s="110"/>
      <c r="G130" s="123"/>
      <c r="H130" s="123"/>
      <c r="I130" s="95"/>
      <c r="J130" s="138"/>
      <c r="K130" s="123"/>
      <c r="L130" s="110"/>
      <c r="M130" s="152"/>
      <c r="N130" s="32"/>
      <c r="O130" s="32"/>
    </row>
    <row r="131" spans="1:15" s="162" customFormat="1" ht="14.1" customHeight="1">
      <c r="A131" s="38" t="s">
        <v>282</v>
      </c>
      <c r="B131" s="537"/>
      <c r="C131" s="83">
        <v>75</v>
      </c>
      <c r="D131" s="95"/>
      <c r="E131" s="95"/>
      <c r="F131" s="110"/>
      <c r="G131" s="123"/>
      <c r="H131" s="123"/>
      <c r="I131" s="95"/>
      <c r="J131" s="138"/>
      <c r="K131" s="123"/>
      <c r="L131" s="110"/>
      <c r="M131" s="152"/>
      <c r="N131" s="32"/>
      <c r="O131" s="32"/>
    </row>
    <row r="132" spans="1:15" s="162" customFormat="1" ht="14.1" customHeight="1">
      <c r="A132" s="38" t="s">
        <v>283</v>
      </c>
      <c r="B132" s="537"/>
      <c r="C132" s="83">
        <v>84.375</v>
      </c>
      <c r="D132" s="95"/>
      <c r="E132" s="95"/>
      <c r="F132" s="110"/>
      <c r="G132" s="123"/>
      <c r="H132" s="123"/>
      <c r="I132" s="95"/>
      <c r="J132" s="138"/>
      <c r="K132" s="123"/>
      <c r="L132" s="110"/>
      <c r="M132" s="152"/>
      <c r="N132" s="32"/>
      <c r="O132" s="32"/>
    </row>
    <row r="133" spans="1:15" s="162" customFormat="1" ht="14.1" customHeight="1">
      <c r="A133" s="38" t="s">
        <v>284</v>
      </c>
      <c r="B133" s="537"/>
      <c r="C133" s="83">
        <v>90</v>
      </c>
      <c r="D133" s="95"/>
      <c r="E133" s="95"/>
      <c r="F133" s="110"/>
      <c r="G133" s="123"/>
      <c r="H133" s="123"/>
      <c r="I133" s="95"/>
      <c r="J133" s="138"/>
      <c r="K133" s="123"/>
      <c r="L133" s="110"/>
      <c r="M133" s="152"/>
      <c r="N133" s="32"/>
      <c r="O133" s="32"/>
    </row>
    <row r="134" spans="1:15" s="162" customFormat="1" ht="14.1" customHeight="1">
      <c r="A134" s="38" t="s">
        <v>285</v>
      </c>
      <c r="B134" s="537"/>
      <c r="C134" s="83">
        <v>93.75</v>
      </c>
      <c r="D134" s="95"/>
      <c r="E134" s="95"/>
      <c r="F134" s="110"/>
      <c r="G134" s="123"/>
      <c r="H134" s="123"/>
      <c r="I134" s="95"/>
      <c r="J134" s="138"/>
      <c r="K134" s="123"/>
      <c r="L134" s="110"/>
      <c r="M134" s="152"/>
      <c r="N134" s="32"/>
      <c r="O134" s="32"/>
    </row>
    <row r="135" spans="1:15" s="162" customFormat="1" ht="14.1" customHeight="1">
      <c r="A135" s="39" t="s">
        <v>286</v>
      </c>
      <c r="B135" s="537"/>
      <c r="C135" s="81">
        <v>105</v>
      </c>
      <c r="D135" s="95"/>
      <c r="E135" s="95"/>
      <c r="F135" s="110"/>
      <c r="G135" s="123"/>
      <c r="H135" s="123"/>
      <c r="I135" s="95"/>
      <c r="J135" s="138"/>
      <c r="K135" s="123"/>
      <c r="L135" s="110"/>
      <c r="M135" s="152"/>
      <c r="N135" s="32"/>
      <c r="O135" s="32"/>
    </row>
    <row r="136" spans="1:15" s="162" customFormat="1" ht="14.1" customHeight="1">
      <c r="A136" s="40" t="s">
        <v>287</v>
      </c>
      <c r="B136" s="537"/>
      <c r="C136" s="86">
        <f>75*1.5</f>
        <v>112.5</v>
      </c>
      <c r="D136" s="95"/>
      <c r="E136" s="95"/>
      <c r="F136" s="110"/>
      <c r="G136" s="123"/>
      <c r="H136" s="123"/>
      <c r="I136" s="95"/>
      <c r="J136" s="138"/>
      <c r="K136" s="123"/>
      <c r="L136" s="110"/>
      <c r="M136" s="152"/>
      <c r="N136" s="32"/>
      <c r="O136" s="32"/>
    </row>
    <row r="137" spans="1:15" s="162" customFormat="1" ht="14.1" customHeight="1">
      <c r="A137" s="40" t="s">
        <v>288</v>
      </c>
      <c r="B137" s="537"/>
      <c r="C137" s="86">
        <v>140.625</v>
      </c>
      <c r="D137" s="95"/>
      <c r="E137" s="95"/>
      <c r="F137" s="110"/>
      <c r="G137" s="123"/>
      <c r="H137" s="123"/>
      <c r="I137" s="95"/>
      <c r="J137" s="138"/>
      <c r="K137" s="123"/>
      <c r="L137" s="110"/>
      <c r="M137" s="152"/>
      <c r="N137" s="32"/>
      <c r="O137" s="32"/>
    </row>
    <row r="138" spans="1:15" s="162" customFormat="1" ht="14.1" customHeight="1">
      <c r="A138" s="45" t="s">
        <v>289</v>
      </c>
      <c r="B138" s="541"/>
      <c r="C138" s="84">
        <v>150</v>
      </c>
      <c r="D138" s="96"/>
      <c r="E138" s="96"/>
      <c r="F138" s="111"/>
      <c r="G138" s="124"/>
      <c r="H138" s="124"/>
      <c r="I138" s="96"/>
      <c r="J138" s="139"/>
      <c r="K138" s="124"/>
      <c r="L138" s="111"/>
      <c r="M138" s="153"/>
      <c r="N138" s="32"/>
      <c r="O138" s="32"/>
    </row>
    <row r="139" spans="1:15" ht="14.1" customHeight="1">
      <c r="A139" s="57" t="s">
        <v>290</v>
      </c>
      <c r="B139" s="70" t="s">
        <v>339</v>
      </c>
      <c r="C139" s="79">
        <v>100</v>
      </c>
      <c r="D139" s="93"/>
      <c r="E139" s="93"/>
      <c r="F139" s="116"/>
      <c r="G139" s="121"/>
      <c r="H139" s="121"/>
      <c r="I139" s="93"/>
      <c r="J139" s="136"/>
      <c r="K139" s="121"/>
      <c r="L139" s="116"/>
      <c r="M139" s="150"/>
    </row>
    <row r="140" spans="1:15" ht="14.1" customHeight="1">
      <c r="A140" s="58" t="s">
        <v>291</v>
      </c>
      <c r="B140" s="655" t="s">
        <v>340</v>
      </c>
      <c r="C140" s="87" t="s">
        <v>349</v>
      </c>
      <c r="D140" s="94"/>
      <c r="E140" s="94"/>
      <c r="F140" s="112"/>
      <c r="G140" s="122"/>
      <c r="H140" s="122"/>
      <c r="I140" s="94"/>
      <c r="J140" s="137"/>
      <c r="K140" s="122"/>
      <c r="L140" s="112"/>
      <c r="M140" s="151"/>
    </row>
    <row r="141" spans="1:15" ht="14.1" customHeight="1">
      <c r="A141" s="39" t="s">
        <v>292</v>
      </c>
      <c r="B141" s="656"/>
      <c r="C141" s="88" t="s">
        <v>350</v>
      </c>
      <c r="D141" s="95"/>
      <c r="E141" s="95"/>
      <c r="F141" s="108"/>
      <c r="G141" s="123"/>
      <c r="H141" s="123"/>
      <c r="I141" s="95"/>
      <c r="J141" s="138"/>
      <c r="K141" s="123"/>
      <c r="L141" s="110"/>
      <c r="M141" s="152"/>
    </row>
    <row r="142" spans="1:15" ht="14.1" customHeight="1">
      <c r="A142" s="39" t="s">
        <v>293</v>
      </c>
      <c r="B142" s="656"/>
      <c r="C142" s="88" t="s">
        <v>351</v>
      </c>
      <c r="D142" s="95"/>
      <c r="E142" s="95"/>
      <c r="F142" s="108"/>
      <c r="G142" s="123"/>
      <c r="H142" s="123"/>
      <c r="I142" s="95"/>
      <c r="J142" s="138"/>
      <c r="K142" s="123"/>
      <c r="L142" s="110"/>
      <c r="M142" s="152"/>
    </row>
    <row r="143" spans="1:15" ht="14.1" customHeight="1">
      <c r="A143" s="39" t="s">
        <v>294</v>
      </c>
      <c r="B143" s="656"/>
      <c r="C143" s="88" t="s">
        <v>352</v>
      </c>
      <c r="D143" s="95"/>
      <c r="E143" s="95"/>
      <c r="F143" s="108"/>
      <c r="G143" s="123"/>
      <c r="H143" s="123"/>
      <c r="I143" s="95"/>
      <c r="J143" s="138"/>
      <c r="K143" s="123"/>
      <c r="L143" s="110"/>
      <c r="M143" s="152"/>
    </row>
    <row r="144" spans="1:15" ht="14.1" customHeight="1">
      <c r="A144" s="40" t="s">
        <v>295</v>
      </c>
      <c r="B144" s="658"/>
      <c r="C144" s="89">
        <v>1250</v>
      </c>
      <c r="D144" s="96"/>
      <c r="E144" s="96"/>
      <c r="F144" s="109"/>
      <c r="G144" s="124"/>
      <c r="H144" s="124"/>
      <c r="I144" s="96"/>
      <c r="J144" s="139"/>
      <c r="K144" s="124"/>
      <c r="L144" s="111"/>
      <c r="M144" s="153"/>
    </row>
    <row r="145" spans="1:13" ht="14.1" customHeight="1">
      <c r="A145" s="58" t="s">
        <v>296</v>
      </c>
      <c r="B145" s="655" t="s">
        <v>341</v>
      </c>
      <c r="C145" s="87" t="s">
        <v>353</v>
      </c>
      <c r="D145" s="94"/>
      <c r="E145" s="94"/>
      <c r="F145" s="107"/>
      <c r="G145" s="122"/>
      <c r="H145" s="122"/>
      <c r="I145" s="94"/>
      <c r="J145" s="137"/>
      <c r="K145" s="122"/>
      <c r="L145" s="112"/>
      <c r="M145" s="151"/>
    </row>
    <row r="146" spans="1:13" ht="14.1" customHeight="1">
      <c r="A146" s="39" t="s">
        <v>297</v>
      </c>
      <c r="B146" s="656"/>
      <c r="C146" s="88" t="s">
        <v>354</v>
      </c>
      <c r="D146" s="95"/>
      <c r="E146" s="95"/>
      <c r="F146" s="108"/>
      <c r="G146" s="123"/>
      <c r="H146" s="123"/>
      <c r="I146" s="95"/>
      <c r="J146" s="138"/>
      <c r="K146" s="123"/>
      <c r="L146" s="110"/>
      <c r="M146" s="152"/>
    </row>
    <row r="147" spans="1:13" ht="14.1" customHeight="1">
      <c r="A147" s="39" t="s">
        <v>298</v>
      </c>
      <c r="B147" s="656"/>
      <c r="C147" s="88" t="s">
        <v>355</v>
      </c>
      <c r="D147" s="95"/>
      <c r="E147" s="95"/>
      <c r="F147" s="108"/>
      <c r="G147" s="123"/>
      <c r="H147" s="123"/>
      <c r="I147" s="95"/>
      <c r="J147" s="138"/>
      <c r="K147" s="123"/>
      <c r="L147" s="110"/>
      <c r="M147" s="152"/>
    </row>
    <row r="148" spans="1:13" ht="14.1" customHeight="1">
      <c r="A148" s="39" t="s">
        <v>299</v>
      </c>
      <c r="B148" s="656"/>
      <c r="C148" s="88" t="s">
        <v>356</v>
      </c>
      <c r="D148" s="95"/>
      <c r="E148" s="95"/>
      <c r="F148" s="108"/>
      <c r="G148" s="123"/>
      <c r="H148" s="123"/>
      <c r="I148" s="95"/>
      <c r="J148" s="138"/>
      <c r="K148" s="123"/>
      <c r="L148" s="108"/>
      <c r="M148" s="157"/>
    </row>
    <row r="149" spans="1:13" ht="14.1" customHeight="1">
      <c r="A149" s="40" t="s">
        <v>300</v>
      </c>
      <c r="B149" s="658"/>
      <c r="C149" s="89">
        <v>1250</v>
      </c>
      <c r="D149" s="96"/>
      <c r="E149" s="96"/>
      <c r="F149" s="109"/>
      <c r="G149" s="124"/>
      <c r="H149" s="124"/>
      <c r="I149" s="96"/>
      <c r="J149" s="139"/>
      <c r="K149" s="124"/>
      <c r="L149" s="109"/>
      <c r="M149" s="158"/>
    </row>
    <row r="150" spans="1:13" ht="14.1" customHeight="1">
      <c r="A150" s="41" t="s">
        <v>301</v>
      </c>
      <c r="B150" s="655" t="s">
        <v>342</v>
      </c>
      <c r="C150" s="87" t="s">
        <v>357</v>
      </c>
      <c r="D150" s="94"/>
      <c r="E150" s="94"/>
      <c r="F150" s="107"/>
      <c r="G150" s="122"/>
      <c r="H150" s="122"/>
      <c r="I150" s="94"/>
      <c r="J150" s="137"/>
      <c r="K150" s="122"/>
      <c r="L150" s="107"/>
      <c r="M150" s="159"/>
    </row>
    <row r="151" spans="1:13" ht="14.1" customHeight="1">
      <c r="A151" s="39" t="s">
        <v>302</v>
      </c>
      <c r="B151" s="656"/>
      <c r="C151" s="88" t="s">
        <v>358</v>
      </c>
      <c r="D151" s="95"/>
      <c r="E151" s="95"/>
      <c r="F151" s="108"/>
      <c r="G151" s="123"/>
      <c r="H151" s="123"/>
      <c r="I151" s="95"/>
      <c r="J151" s="138"/>
      <c r="K151" s="123"/>
      <c r="L151" s="108"/>
      <c r="M151" s="157"/>
    </row>
    <row r="152" spans="1:13" ht="14.1" customHeight="1">
      <c r="A152" s="39" t="s">
        <v>303</v>
      </c>
      <c r="B152" s="656"/>
      <c r="C152" s="88" t="s">
        <v>359</v>
      </c>
      <c r="D152" s="95"/>
      <c r="E152" s="95"/>
      <c r="F152" s="108"/>
      <c r="G152" s="123"/>
      <c r="H152" s="123"/>
      <c r="I152" s="95"/>
      <c r="J152" s="138"/>
      <c r="K152" s="123"/>
      <c r="L152" s="108"/>
      <c r="M152" s="157"/>
    </row>
    <row r="153" spans="1:13" ht="14.1" customHeight="1">
      <c r="A153" s="39" t="s">
        <v>304</v>
      </c>
      <c r="B153" s="657"/>
      <c r="C153" s="88" t="s">
        <v>356</v>
      </c>
      <c r="D153" s="95"/>
      <c r="E153" s="95"/>
      <c r="F153" s="108"/>
      <c r="G153" s="123"/>
      <c r="H153" s="123"/>
      <c r="I153" s="95"/>
      <c r="J153" s="138"/>
      <c r="K153" s="123"/>
      <c r="L153" s="108"/>
      <c r="M153" s="157"/>
    </row>
    <row r="154" spans="1:13" ht="14.1" customHeight="1">
      <c r="A154" s="40" t="s">
        <v>305</v>
      </c>
      <c r="B154" s="658"/>
      <c r="C154" s="89">
        <v>1250</v>
      </c>
      <c r="D154" s="96"/>
      <c r="E154" s="96"/>
      <c r="F154" s="109"/>
      <c r="G154" s="124"/>
      <c r="H154" s="124"/>
      <c r="I154" s="96"/>
      <c r="J154" s="139"/>
      <c r="K154" s="124"/>
      <c r="L154" s="109"/>
      <c r="M154" s="158"/>
    </row>
    <row r="155" spans="1:13" ht="13.5" customHeight="1">
      <c r="A155" s="41" t="s">
        <v>306</v>
      </c>
      <c r="B155" s="655" t="s">
        <v>343</v>
      </c>
      <c r="C155" s="80">
        <v>0</v>
      </c>
      <c r="D155" s="94"/>
      <c r="E155" s="94"/>
      <c r="F155" s="107"/>
      <c r="G155" s="122"/>
      <c r="H155" s="94"/>
      <c r="I155" s="94"/>
      <c r="J155" s="137"/>
      <c r="K155" s="126"/>
      <c r="L155" s="107"/>
      <c r="M155" s="159"/>
    </row>
    <row r="156" spans="1:13" ht="14.1" customHeight="1">
      <c r="A156" s="39" t="s">
        <v>307</v>
      </c>
      <c r="B156" s="656"/>
      <c r="C156" s="81">
        <v>2</v>
      </c>
      <c r="D156" s="95"/>
      <c r="E156" s="95"/>
      <c r="F156" s="108"/>
      <c r="G156" s="123"/>
      <c r="H156" s="95"/>
      <c r="I156" s="95"/>
      <c r="J156" s="138"/>
      <c r="K156" s="146"/>
      <c r="L156" s="108"/>
      <c r="M156" s="157"/>
    </row>
    <row r="157" spans="1:13" ht="14.1" customHeight="1">
      <c r="A157" s="39" t="s">
        <v>308</v>
      </c>
      <c r="B157" s="656"/>
      <c r="C157" s="81">
        <v>4</v>
      </c>
      <c r="D157" s="95"/>
      <c r="E157" s="95"/>
      <c r="F157" s="108"/>
      <c r="G157" s="123"/>
      <c r="H157" s="132"/>
      <c r="I157" s="95"/>
      <c r="J157" s="138"/>
      <c r="K157" s="146"/>
      <c r="L157" s="108"/>
      <c r="M157" s="157"/>
    </row>
    <row r="158" spans="1:13" ht="14.1" customHeight="1" thickBot="1">
      <c r="A158" s="59" t="s">
        <v>309</v>
      </c>
      <c r="B158" s="659"/>
      <c r="C158" s="90">
        <v>20</v>
      </c>
      <c r="D158" s="97"/>
      <c r="E158" s="97"/>
      <c r="F158" s="117"/>
      <c r="G158" s="129"/>
      <c r="H158" s="129"/>
      <c r="I158" s="97"/>
      <c r="J158" s="143"/>
      <c r="K158" s="129"/>
      <c r="L158" s="117"/>
      <c r="M158" s="160"/>
    </row>
    <row r="159" spans="1:13" ht="14.1" customHeight="1" thickBot="1">
      <c r="A159" s="60"/>
      <c r="B159" s="660" t="s">
        <v>344</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345</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t="str">
        <f t="array" ref="K160">IF(COUNT(K155:K158)&gt;0,SUM(K155:K158),"")</f>
        <v/>
      </c>
      <c r="L160" s="118"/>
      <c r="M160" s="161"/>
    </row>
    <row r="161" spans="1:13" ht="14.1" customHeight="1" thickBot="1">
      <c r="A161" s="61"/>
      <c r="B161" s="660" t="s">
        <v>346</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t="str">
        <f t="array" ref="K161">IF(COUNT(K159:K160)&gt;0,SUM(K159:K160),"")</f>
        <v/>
      </c>
      <c r="L161" s="118"/>
      <c r="M161" s="161"/>
    </row>
    <row r="162" spans="1:13">
      <c r="A162" s="62"/>
      <c r="B162" s="62"/>
      <c r="C162" s="62"/>
      <c r="D162" s="62"/>
      <c r="E162" s="62"/>
      <c r="F162" s="62"/>
      <c r="G162" s="62"/>
      <c r="H162" s="62"/>
      <c r="I162" s="62"/>
      <c r="J162" s="62"/>
      <c r="K162" s="62"/>
      <c r="L162" s="62"/>
      <c r="M162" s="62"/>
    </row>
    <row r="163" spans="1:13" ht="409.5" customHeight="1">
      <c r="A163" s="666" t="s">
        <v>310</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7"/>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99</v>
      </c>
      <c r="F2" s="27" t="s">
        <v>15</v>
      </c>
      <c r="G2" s="27" t="s">
        <v>19</v>
      </c>
    </row>
    <row r="3" spans="1:31 16384:16384" s="25" customFormat="1" ht="13.5"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111</v>
      </c>
      <c r="F4" s="686" t="s">
        <v>48</v>
      </c>
      <c r="G4" s="686" t="s">
        <v>116</v>
      </c>
      <c r="H4" s="688" t="s">
        <v>91</v>
      </c>
      <c r="I4" s="689"/>
      <c r="J4" s="689"/>
      <c r="K4" s="690"/>
      <c r="L4" s="688" t="s">
        <v>93</v>
      </c>
      <c r="M4" s="689"/>
      <c r="N4" s="689"/>
      <c r="O4" s="690"/>
      <c r="P4" s="691" t="s">
        <v>132</v>
      </c>
      <c r="Q4" s="691" t="s">
        <v>133</v>
      </c>
      <c r="R4" s="691" t="s">
        <v>134</v>
      </c>
      <c r="S4" s="691" t="s">
        <v>135</v>
      </c>
      <c r="T4" s="691" t="s">
        <v>136</v>
      </c>
      <c r="U4" s="691" t="s">
        <v>138</v>
      </c>
      <c r="V4" s="684" t="s">
        <v>139</v>
      </c>
      <c r="W4" s="684" t="s">
        <v>63</v>
      </c>
      <c r="X4" s="684" t="s">
        <v>141</v>
      </c>
      <c r="Y4" s="684" t="s">
        <v>142</v>
      </c>
      <c r="Z4" s="684" t="s">
        <v>143</v>
      </c>
      <c r="AA4" s="684" t="s">
        <v>144</v>
      </c>
      <c r="AB4" s="684" t="s">
        <v>145</v>
      </c>
      <c r="AC4" s="684" t="s">
        <v>146</v>
      </c>
      <c r="XFD4"/>
    </row>
    <row r="5" spans="1:31 16384:16384" ht="32.450000000000003" customHeight="1">
      <c r="A5" s="684"/>
      <c r="B5" s="684"/>
      <c r="C5" s="695"/>
      <c r="D5" s="687"/>
      <c r="E5" s="687"/>
      <c r="F5" s="687"/>
      <c r="G5" s="687"/>
      <c r="H5" s="22" t="s">
        <v>52</v>
      </c>
      <c r="I5" s="17" t="s">
        <v>128</v>
      </c>
      <c r="J5" s="17" t="s">
        <v>129</v>
      </c>
      <c r="K5" s="22" t="s">
        <v>92</v>
      </c>
      <c r="L5" s="22" t="s">
        <v>52</v>
      </c>
      <c r="M5" s="17" t="s">
        <v>128</v>
      </c>
      <c r="N5" s="17" t="s">
        <v>129</v>
      </c>
      <c r="O5" s="22" t="s">
        <v>92</v>
      </c>
      <c r="P5" s="692"/>
      <c r="Q5" s="692"/>
      <c r="R5" s="692"/>
      <c r="S5" s="692"/>
      <c r="T5" s="692"/>
      <c r="U5" s="692"/>
      <c r="V5" s="685"/>
      <c r="W5" s="685"/>
      <c r="X5" s="685"/>
      <c r="Y5" s="685"/>
      <c r="Z5" s="685"/>
      <c r="AA5" s="685"/>
      <c r="AB5" s="685"/>
      <c r="AC5" s="685"/>
      <c r="XFD5"/>
    </row>
    <row r="6" spans="1:31 16384:16384">
      <c r="A6" s="26" t="s">
        <v>97</v>
      </c>
      <c r="B6" s="26" t="s">
        <v>41</v>
      </c>
      <c r="C6" s="26" t="s">
        <v>43</v>
      </c>
      <c r="D6" s="26" t="s">
        <v>100</v>
      </c>
      <c r="E6" s="26" t="s">
        <v>112</v>
      </c>
      <c r="F6" s="26" t="s">
        <v>114</v>
      </c>
      <c r="G6" s="26" t="s">
        <v>94</v>
      </c>
      <c r="H6" s="26" t="s">
        <v>126</v>
      </c>
      <c r="I6" s="28">
        <v>622326600</v>
      </c>
      <c r="J6" s="26" t="s">
        <v>24</v>
      </c>
      <c r="K6" s="28">
        <v>0</v>
      </c>
      <c r="L6" s="26" t="s">
        <v>126</v>
      </c>
      <c r="M6" s="28">
        <v>622326600</v>
      </c>
      <c r="N6" s="26" t="s">
        <v>24</v>
      </c>
      <c r="O6" s="28">
        <v>0</v>
      </c>
      <c r="P6" s="28">
        <v>622326600</v>
      </c>
      <c r="Q6" s="28">
        <v>0</v>
      </c>
      <c r="R6" s="28">
        <v>0</v>
      </c>
      <c r="S6" s="29">
        <v>0</v>
      </c>
      <c r="T6" s="26" t="s">
        <v>17</v>
      </c>
      <c r="U6" s="26" t="s">
        <v>94</v>
      </c>
      <c r="V6" s="26" t="s">
        <v>140</v>
      </c>
      <c r="W6" s="29" t="s">
        <v>94</v>
      </c>
      <c r="X6" s="29">
        <v>1</v>
      </c>
      <c r="Y6" s="26" t="s">
        <v>94</v>
      </c>
      <c r="Z6" s="26" t="s">
        <v>94</v>
      </c>
      <c r="AA6" s="29" t="s">
        <v>94</v>
      </c>
      <c r="AB6" s="29" t="s">
        <v>94</v>
      </c>
      <c r="AC6" s="26" t="s">
        <v>94</v>
      </c>
    </row>
    <row r="7" spans="1:31 16384:16384">
      <c r="A7" s="26" t="s">
        <v>97</v>
      </c>
      <c r="B7" s="26" t="s">
        <v>41</v>
      </c>
      <c r="C7" s="26" t="s">
        <v>43</v>
      </c>
      <c r="D7" s="26" t="s">
        <v>101</v>
      </c>
      <c r="E7" s="26" t="s">
        <v>113</v>
      </c>
      <c r="F7" s="26" t="s">
        <v>115</v>
      </c>
      <c r="G7" s="26" t="s">
        <v>94</v>
      </c>
      <c r="H7" s="26" t="s">
        <v>126</v>
      </c>
      <c r="I7" s="28">
        <v>157752000</v>
      </c>
      <c r="J7" s="26" t="s">
        <v>24</v>
      </c>
      <c r="K7" s="28">
        <v>0</v>
      </c>
      <c r="L7" s="26" t="s">
        <v>126</v>
      </c>
      <c r="M7" s="28">
        <v>157752000</v>
      </c>
      <c r="N7" s="26" t="s">
        <v>24</v>
      </c>
      <c r="O7" s="28">
        <v>0</v>
      </c>
      <c r="P7" s="28">
        <v>157752000</v>
      </c>
      <c r="Q7" s="28">
        <v>0</v>
      </c>
      <c r="R7" s="28">
        <v>0</v>
      </c>
      <c r="S7" s="29">
        <v>0</v>
      </c>
      <c r="T7" s="26" t="s">
        <v>17</v>
      </c>
      <c r="U7" s="26" t="s">
        <v>94</v>
      </c>
      <c r="V7" s="26" t="s">
        <v>140</v>
      </c>
      <c r="W7" s="29" t="s">
        <v>94</v>
      </c>
      <c r="X7" s="29">
        <v>1</v>
      </c>
      <c r="Y7" s="26" t="s">
        <v>94</v>
      </c>
      <c r="Z7" s="26" t="s">
        <v>94</v>
      </c>
      <c r="AA7" s="29" t="s">
        <v>94</v>
      </c>
      <c r="AB7" s="29" t="s">
        <v>94</v>
      </c>
      <c r="AC7" s="26" t="s">
        <v>94</v>
      </c>
    </row>
    <row r="8" spans="1:31 16384:16384">
      <c r="A8" s="26" t="s">
        <v>98</v>
      </c>
      <c r="B8" s="26" t="s">
        <v>41</v>
      </c>
      <c r="C8" s="26" t="s">
        <v>43</v>
      </c>
      <c r="D8" s="26" t="s">
        <v>102</v>
      </c>
      <c r="E8" s="26" t="s">
        <v>94</v>
      </c>
      <c r="F8" s="26" t="s">
        <v>102</v>
      </c>
      <c r="G8" s="26" t="s">
        <v>117</v>
      </c>
      <c r="H8" s="26" t="s">
        <v>127</v>
      </c>
      <c r="I8" s="28">
        <v>17715524.528000001</v>
      </c>
      <c r="J8" s="26" t="s">
        <v>130</v>
      </c>
      <c r="K8" s="28">
        <v>8857762.2640000004</v>
      </c>
      <c r="L8" s="26" t="s">
        <v>127</v>
      </c>
      <c r="M8" s="28">
        <v>17715524.528000001</v>
      </c>
      <c r="N8" s="26" t="s">
        <v>130</v>
      </c>
      <c r="O8" s="28">
        <v>8857762.2640000004</v>
      </c>
      <c r="P8" s="28">
        <v>17715524.528000001</v>
      </c>
      <c r="Q8" s="28">
        <v>0</v>
      </c>
      <c r="R8" s="28">
        <v>0</v>
      </c>
      <c r="S8" s="29">
        <v>0</v>
      </c>
      <c r="T8" s="26" t="s">
        <v>137</v>
      </c>
      <c r="U8" s="26" t="s">
        <v>94</v>
      </c>
      <c r="V8" s="26" t="s">
        <v>94</v>
      </c>
      <c r="W8" s="29" t="s">
        <v>94</v>
      </c>
      <c r="X8" s="29">
        <v>1</v>
      </c>
      <c r="Y8" s="26" t="s">
        <v>94</v>
      </c>
      <c r="Z8" s="26" t="s">
        <v>94</v>
      </c>
      <c r="AA8" s="29" t="s">
        <v>94</v>
      </c>
      <c r="AB8" s="29" t="s">
        <v>94</v>
      </c>
      <c r="AC8" s="26" t="s">
        <v>147</v>
      </c>
    </row>
    <row r="9" spans="1:31 16384:16384">
      <c r="A9" s="26" t="s">
        <v>98</v>
      </c>
      <c r="B9" s="26" t="s">
        <v>41</v>
      </c>
      <c r="C9" s="26" t="s">
        <v>43</v>
      </c>
      <c r="D9" s="26" t="s">
        <v>103</v>
      </c>
      <c r="E9" s="26" t="s">
        <v>94</v>
      </c>
      <c r="F9" s="26" t="s">
        <v>103</v>
      </c>
      <c r="G9" s="26" t="s">
        <v>118</v>
      </c>
      <c r="H9" s="26" t="s">
        <v>127</v>
      </c>
      <c r="I9" s="28">
        <v>31002167.925000001</v>
      </c>
      <c r="J9" s="26" t="s">
        <v>131</v>
      </c>
      <c r="K9" s="28">
        <v>6200433.5850000009</v>
      </c>
      <c r="L9" s="26" t="s">
        <v>127</v>
      </c>
      <c r="M9" s="28">
        <v>31002167.925000001</v>
      </c>
      <c r="N9" s="26" t="s">
        <v>131</v>
      </c>
      <c r="O9" s="28">
        <v>6200433.5850000009</v>
      </c>
      <c r="P9" s="28">
        <v>31002167.925000001</v>
      </c>
      <c r="Q9" s="28">
        <v>0</v>
      </c>
      <c r="R9" s="28">
        <v>0</v>
      </c>
      <c r="S9" s="29">
        <v>0</v>
      </c>
      <c r="T9" s="26" t="s">
        <v>137</v>
      </c>
      <c r="U9" s="26" t="s">
        <v>94</v>
      </c>
      <c r="V9" s="26" t="s">
        <v>94</v>
      </c>
      <c r="W9" s="29" t="s">
        <v>94</v>
      </c>
      <c r="X9" s="29">
        <v>1</v>
      </c>
      <c r="Y9" s="26" t="s">
        <v>94</v>
      </c>
      <c r="Z9" s="26" t="s">
        <v>94</v>
      </c>
      <c r="AA9" s="29" t="s">
        <v>94</v>
      </c>
      <c r="AB9" s="29" t="s">
        <v>94</v>
      </c>
      <c r="AC9" s="26" t="s">
        <v>148</v>
      </c>
    </row>
    <row r="10" spans="1:31 16384:16384">
      <c r="A10" s="26" t="s">
        <v>98</v>
      </c>
      <c r="B10" s="26" t="s">
        <v>41</v>
      </c>
      <c r="C10" s="26" t="s">
        <v>43</v>
      </c>
      <c r="D10" s="26" t="s">
        <v>104</v>
      </c>
      <c r="E10" s="26" t="s">
        <v>94</v>
      </c>
      <c r="F10" s="26" t="s">
        <v>104</v>
      </c>
      <c r="G10" s="26" t="s">
        <v>119</v>
      </c>
      <c r="H10" s="26" t="s">
        <v>127</v>
      </c>
      <c r="I10" s="28">
        <v>44288811.321000002</v>
      </c>
      <c r="J10" s="26" t="s">
        <v>131</v>
      </c>
      <c r="K10" s="28">
        <v>8857762.2642000001</v>
      </c>
      <c r="L10" s="26" t="s">
        <v>127</v>
      </c>
      <c r="M10" s="28">
        <v>44288811.321000002</v>
      </c>
      <c r="N10" s="26" t="s">
        <v>131</v>
      </c>
      <c r="O10" s="28">
        <v>8857762.2642000001</v>
      </c>
      <c r="P10" s="28">
        <v>44288811.321000002</v>
      </c>
      <c r="Q10" s="28">
        <v>0</v>
      </c>
      <c r="R10" s="28">
        <v>0</v>
      </c>
      <c r="S10" s="29">
        <v>0</v>
      </c>
      <c r="T10" s="26" t="s">
        <v>137</v>
      </c>
      <c r="U10" s="26" t="s">
        <v>94</v>
      </c>
      <c r="V10" s="26" t="s">
        <v>94</v>
      </c>
      <c r="W10" s="29" t="s">
        <v>94</v>
      </c>
      <c r="X10" s="29">
        <v>1</v>
      </c>
      <c r="Y10" s="26" t="s">
        <v>94</v>
      </c>
      <c r="Z10" s="26" t="s">
        <v>94</v>
      </c>
      <c r="AA10" s="29" t="s">
        <v>94</v>
      </c>
      <c r="AB10" s="29" t="s">
        <v>94</v>
      </c>
      <c r="AC10" s="26" t="s">
        <v>149</v>
      </c>
    </row>
    <row r="11" spans="1:31 16384:16384">
      <c r="A11" s="26" t="s">
        <v>98</v>
      </c>
      <c r="B11" s="26" t="s">
        <v>41</v>
      </c>
      <c r="C11" s="26" t="s">
        <v>43</v>
      </c>
      <c r="D11" s="26" t="s">
        <v>105</v>
      </c>
      <c r="E11" s="26" t="s">
        <v>94</v>
      </c>
      <c r="F11" s="26" t="s">
        <v>105</v>
      </c>
      <c r="G11" s="26" t="s">
        <v>120</v>
      </c>
      <c r="H11" s="26" t="s">
        <v>127</v>
      </c>
      <c r="I11" s="28">
        <v>8857762.2640000004</v>
      </c>
      <c r="J11" s="26" t="s">
        <v>131</v>
      </c>
      <c r="K11" s="28">
        <v>1771552.4528000001</v>
      </c>
      <c r="L11" s="26" t="s">
        <v>127</v>
      </c>
      <c r="M11" s="28">
        <v>8857762.2640000004</v>
      </c>
      <c r="N11" s="26" t="s">
        <v>131</v>
      </c>
      <c r="O11" s="28">
        <v>1771552.4528000001</v>
      </c>
      <c r="P11" s="28">
        <v>8857762.2640000004</v>
      </c>
      <c r="Q11" s="28">
        <v>0</v>
      </c>
      <c r="R11" s="28">
        <v>0</v>
      </c>
      <c r="S11" s="29">
        <v>0</v>
      </c>
      <c r="T11" s="26" t="s">
        <v>137</v>
      </c>
      <c r="U11" s="26" t="s">
        <v>94</v>
      </c>
      <c r="V11" s="26" t="s">
        <v>94</v>
      </c>
      <c r="W11" s="29" t="s">
        <v>94</v>
      </c>
      <c r="X11" s="29">
        <v>1</v>
      </c>
      <c r="Y11" s="26" t="s">
        <v>94</v>
      </c>
      <c r="Z11" s="26" t="s">
        <v>94</v>
      </c>
      <c r="AA11" s="29" t="s">
        <v>94</v>
      </c>
      <c r="AB11" s="29" t="s">
        <v>94</v>
      </c>
      <c r="AC11" s="26" t="s">
        <v>150</v>
      </c>
    </row>
    <row r="12" spans="1:31 16384:16384">
      <c r="A12" s="26" t="s">
        <v>98</v>
      </c>
      <c r="B12" s="26" t="s">
        <v>41</v>
      </c>
      <c r="C12" s="26" t="s">
        <v>43</v>
      </c>
      <c r="D12" s="26" t="s">
        <v>105</v>
      </c>
      <c r="E12" s="26" t="s">
        <v>94</v>
      </c>
      <c r="F12" s="26" t="s">
        <v>105</v>
      </c>
      <c r="G12" s="26" t="s">
        <v>120</v>
      </c>
      <c r="H12" s="26" t="s">
        <v>127</v>
      </c>
      <c r="I12" s="28">
        <v>13286643.396</v>
      </c>
      <c r="J12" s="26" t="s">
        <v>131</v>
      </c>
      <c r="K12" s="28">
        <v>2657328.6792000001</v>
      </c>
      <c r="L12" s="26" t="s">
        <v>127</v>
      </c>
      <c r="M12" s="28">
        <v>13286643.396</v>
      </c>
      <c r="N12" s="26" t="s">
        <v>131</v>
      </c>
      <c r="O12" s="28">
        <v>2657328.6792000001</v>
      </c>
      <c r="P12" s="28">
        <v>13286643.396</v>
      </c>
      <c r="Q12" s="28">
        <v>0</v>
      </c>
      <c r="R12" s="28">
        <v>0</v>
      </c>
      <c r="S12" s="29">
        <v>0</v>
      </c>
      <c r="T12" s="26" t="s">
        <v>137</v>
      </c>
      <c r="U12" s="26" t="s">
        <v>94</v>
      </c>
      <c r="V12" s="26" t="s">
        <v>94</v>
      </c>
      <c r="W12" s="29" t="s">
        <v>94</v>
      </c>
      <c r="X12" s="29">
        <v>1</v>
      </c>
      <c r="Y12" s="26" t="s">
        <v>94</v>
      </c>
      <c r="Z12" s="26" t="s">
        <v>94</v>
      </c>
      <c r="AA12" s="29" t="s">
        <v>94</v>
      </c>
      <c r="AB12" s="29" t="s">
        <v>94</v>
      </c>
      <c r="AC12" s="26" t="s">
        <v>150</v>
      </c>
    </row>
    <row r="13" spans="1:31 16384:16384">
      <c r="A13" s="26" t="s">
        <v>98</v>
      </c>
      <c r="B13" s="26" t="s">
        <v>41</v>
      </c>
      <c r="C13" s="26" t="s">
        <v>43</v>
      </c>
      <c r="D13" s="26" t="s">
        <v>106</v>
      </c>
      <c r="E13" s="26" t="s">
        <v>94</v>
      </c>
      <c r="F13" s="26" t="s">
        <v>106</v>
      </c>
      <c r="G13" s="26" t="s">
        <v>121</v>
      </c>
      <c r="H13" s="26" t="s">
        <v>127</v>
      </c>
      <c r="I13" s="28">
        <v>57575454.717</v>
      </c>
      <c r="J13" s="26" t="s">
        <v>131</v>
      </c>
      <c r="K13" s="28">
        <v>11515090.943400001</v>
      </c>
      <c r="L13" s="26" t="s">
        <v>127</v>
      </c>
      <c r="M13" s="28">
        <v>57575454.717</v>
      </c>
      <c r="N13" s="26" t="s">
        <v>131</v>
      </c>
      <c r="O13" s="28">
        <v>11515090.943400001</v>
      </c>
      <c r="P13" s="28">
        <v>57575454.717</v>
      </c>
      <c r="Q13" s="28">
        <v>0</v>
      </c>
      <c r="R13" s="28">
        <v>0</v>
      </c>
      <c r="S13" s="29">
        <v>0</v>
      </c>
      <c r="T13" s="26" t="s">
        <v>137</v>
      </c>
      <c r="U13" s="26" t="s">
        <v>94</v>
      </c>
      <c r="V13" s="26" t="s">
        <v>94</v>
      </c>
      <c r="W13" s="29" t="s">
        <v>94</v>
      </c>
      <c r="X13" s="29">
        <v>1</v>
      </c>
      <c r="Y13" s="26" t="s">
        <v>94</v>
      </c>
      <c r="Z13" s="26" t="s">
        <v>94</v>
      </c>
      <c r="AA13" s="29" t="s">
        <v>94</v>
      </c>
      <c r="AB13" s="29" t="s">
        <v>94</v>
      </c>
      <c r="AC13" s="26" t="s">
        <v>151</v>
      </c>
    </row>
    <row r="14" spans="1:31 16384:16384">
      <c r="A14" s="26" t="s">
        <v>98</v>
      </c>
      <c r="B14" s="26" t="s">
        <v>41</v>
      </c>
      <c r="C14" s="26" t="s">
        <v>43</v>
      </c>
      <c r="D14" s="26" t="s">
        <v>107</v>
      </c>
      <c r="E14" s="26" t="s">
        <v>94</v>
      </c>
      <c r="F14" s="26" t="s">
        <v>107</v>
      </c>
      <c r="G14" s="26" t="s">
        <v>122</v>
      </c>
      <c r="H14" s="26" t="s">
        <v>127</v>
      </c>
      <c r="I14" s="28">
        <v>13286643.396</v>
      </c>
      <c r="J14" s="26" t="s">
        <v>131</v>
      </c>
      <c r="K14" s="28">
        <v>2657328.6792000001</v>
      </c>
      <c r="L14" s="26" t="s">
        <v>127</v>
      </c>
      <c r="M14" s="28">
        <v>13286643.396</v>
      </c>
      <c r="N14" s="26" t="s">
        <v>131</v>
      </c>
      <c r="O14" s="28">
        <v>2657328.6792000001</v>
      </c>
      <c r="P14" s="28">
        <v>13286643.396</v>
      </c>
      <c r="Q14" s="28">
        <v>0</v>
      </c>
      <c r="R14" s="28">
        <v>0</v>
      </c>
      <c r="S14" s="29">
        <v>0</v>
      </c>
      <c r="T14" s="26" t="s">
        <v>137</v>
      </c>
      <c r="U14" s="26" t="s">
        <v>94</v>
      </c>
      <c r="V14" s="26" t="s">
        <v>94</v>
      </c>
      <c r="W14" s="29" t="s">
        <v>94</v>
      </c>
      <c r="X14" s="29">
        <v>1</v>
      </c>
      <c r="Y14" s="26" t="s">
        <v>94</v>
      </c>
      <c r="Z14" s="26" t="s">
        <v>94</v>
      </c>
      <c r="AA14" s="29" t="s">
        <v>94</v>
      </c>
      <c r="AB14" s="29" t="s">
        <v>94</v>
      </c>
      <c r="AC14" s="26" t="s">
        <v>152</v>
      </c>
    </row>
    <row r="15" spans="1:31 16384:16384">
      <c r="A15" s="26" t="s">
        <v>98</v>
      </c>
      <c r="B15" s="26" t="s">
        <v>41</v>
      </c>
      <c r="C15" s="26" t="s">
        <v>43</v>
      </c>
      <c r="D15" s="26" t="s">
        <v>108</v>
      </c>
      <c r="E15" s="26" t="s">
        <v>94</v>
      </c>
      <c r="F15" s="26" t="s">
        <v>108</v>
      </c>
      <c r="G15" s="26" t="s">
        <v>123</v>
      </c>
      <c r="H15" s="26" t="s">
        <v>127</v>
      </c>
      <c r="I15" s="28">
        <v>132866433.962</v>
      </c>
      <c r="J15" s="26" t="s">
        <v>131</v>
      </c>
      <c r="K15" s="28">
        <v>26573286.792400002</v>
      </c>
      <c r="L15" s="26" t="s">
        <v>127</v>
      </c>
      <c r="M15" s="28">
        <v>132866433.962</v>
      </c>
      <c r="N15" s="26" t="s">
        <v>131</v>
      </c>
      <c r="O15" s="28">
        <v>26573286.792400002</v>
      </c>
      <c r="P15" s="28">
        <v>132866433.962</v>
      </c>
      <c r="Q15" s="28">
        <v>0</v>
      </c>
      <c r="R15" s="28">
        <v>0</v>
      </c>
      <c r="S15" s="29">
        <v>0</v>
      </c>
      <c r="T15" s="26" t="s">
        <v>137</v>
      </c>
      <c r="U15" s="26" t="s">
        <v>94</v>
      </c>
      <c r="V15" s="26" t="s">
        <v>94</v>
      </c>
      <c r="W15" s="29" t="s">
        <v>94</v>
      </c>
      <c r="X15" s="29">
        <v>1</v>
      </c>
      <c r="Y15" s="26" t="s">
        <v>94</v>
      </c>
      <c r="Z15" s="26" t="s">
        <v>94</v>
      </c>
      <c r="AA15" s="29" t="s">
        <v>94</v>
      </c>
      <c r="AB15" s="29" t="s">
        <v>94</v>
      </c>
      <c r="AC15" s="26" t="s">
        <v>153</v>
      </c>
    </row>
    <row r="16" spans="1:31 16384:16384">
      <c r="A16" s="26" t="s">
        <v>98</v>
      </c>
      <c r="B16" s="26" t="s">
        <v>41</v>
      </c>
      <c r="C16" s="26" t="s">
        <v>43</v>
      </c>
      <c r="D16" s="26" t="s">
        <v>109</v>
      </c>
      <c r="E16" s="26" t="s">
        <v>94</v>
      </c>
      <c r="F16" s="26" t="s">
        <v>109</v>
      </c>
      <c r="G16" s="26" t="s">
        <v>124</v>
      </c>
      <c r="H16" s="26" t="s">
        <v>127</v>
      </c>
      <c r="I16" s="28">
        <v>106293147.17</v>
      </c>
      <c r="J16" s="26" t="s">
        <v>131</v>
      </c>
      <c r="K16" s="28">
        <v>21258629.434</v>
      </c>
      <c r="L16" s="26" t="s">
        <v>127</v>
      </c>
      <c r="M16" s="28">
        <v>106293147.17</v>
      </c>
      <c r="N16" s="26" t="s">
        <v>131</v>
      </c>
      <c r="O16" s="28">
        <v>21258629.434</v>
      </c>
      <c r="P16" s="28">
        <v>106293147.17</v>
      </c>
      <c r="Q16" s="28">
        <v>0</v>
      </c>
      <c r="R16" s="28">
        <v>0</v>
      </c>
      <c r="S16" s="29">
        <v>0</v>
      </c>
      <c r="T16" s="26" t="s">
        <v>17</v>
      </c>
      <c r="U16" s="26" t="s">
        <v>94</v>
      </c>
      <c r="V16" s="26" t="s">
        <v>94</v>
      </c>
      <c r="W16" s="29" t="s">
        <v>94</v>
      </c>
      <c r="X16" s="29">
        <v>1</v>
      </c>
      <c r="Y16" s="26" t="s">
        <v>94</v>
      </c>
      <c r="Z16" s="26" t="s">
        <v>94</v>
      </c>
      <c r="AA16" s="29" t="s">
        <v>94</v>
      </c>
      <c r="AB16" s="29" t="s">
        <v>94</v>
      </c>
      <c r="AC16" s="26" t="s">
        <v>154</v>
      </c>
    </row>
    <row r="17" spans="1:29">
      <c r="A17" s="26" t="s">
        <v>98</v>
      </c>
      <c r="B17" s="26" t="s">
        <v>41</v>
      </c>
      <c r="C17" s="26" t="s">
        <v>43</v>
      </c>
      <c r="D17" s="26" t="s">
        <v>110</v>
      </c>
      <c r="E17" s="26" t="s">
        <v>94</v>
      </c>
      <c r="F17" s="26" t="s">
        <v>110</v>
      </c>
      <c r="G17" s="26" t="s">
        <v>125</v>
      </c>
      <c r="H17" s="26" t="s">
        <v>127</v>
      </c>
      <c r="I17" s="28">
        <v>1783953.32</v>
      </c>
      <c r="J17" s="26" t="s">
        <v>131</v>
      </c>
      <c r="K17" s="28">
        <v>356790.66400000005</v>
      </c>
      <c r="L17" s="26" t="s">
        <v>127</v>
      </c>
      <c r="M17" s="28">
        <v>1783953.32</v>
      </c>
      <c r="N17" s="26" t="s">
        <v>131</v>
      </c>
      <c r="O17" s="28">
        <v>356790.66400000005</v>
      </c>
      <c r="P17" s="28">
        <v>1783953.32</v>
      </c>
      <c r="Q17" s="28">
        <v>0</v>
      </c>
      <c r="R17" s="28">
        <v>0</v>
      </c>
      <c r="S17" s="29">
        <v>0</v>
      </c>
      <c r="T17" s="26" t="s">
        <v>137</v>
      </c>
      <c r="U17" s="26" t="s">
        <v>94</v>
      </c>
      <c r="V17" s="26" t="s">
        <v>94</v>
      </c>
      <c r="W17" s="29" t="s">
        <v>94</v>
      </c>
      <c r="X17" s="29">
        <v>1</v>
      </c>
      <c r="Y17" s="26" t="s">
        <v>94</v>
      </c>
      <c r="Z17" s="26" t="s">
        <v>94</v>
      </c>
      <c r="AA17" s="29" t="s">
        <v>94</v>
      </c>
      <c r="AB17" s="29" t="s">
        <v>94</v>
      </c>
      <c r="AC17" s="26" t="s">
        <v>155</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6"/>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87</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48</v>
      </c>
      <c r="F4" s="698" t="s">
        <v>6</v>
      </c>
      <c r="G4" s="686" t="s">
        <v>52</v>
      </c>
      <c r="H4" s="694" t="s">
        <v>91</v>
      </c>
      <c r="I4" s="694"/>
      <c r="J4" s="694" t="s">
        <v>93</v>
      </c>
      <c r="K4" s="694"/>
      <c r="L4" s="694" t="s">
        <v>55</v>
      </c>
      <c r="M4" s="696" t="s">
        <v>95</v>
      </c>
      <c r="N4" s="693" t="s">
        <v>56</v>
      </c>
      <c r="O4" s="693" t="s">
        <v>59</v>
      </c>
      <c r="P4" s="693" t="s">
        <v>60</v>
      </c>
      <c r="Q4" s="696" t="s">
        <v>63</v>
      </c>
      <c r="R4" s="696" t="s">
        <v>96</v>
      </c>
      <c r="S4" s="696" t="s">
        <v>36</v>
      </c>
    </row>
    <row r="5" spans="1:21" customFormat="1" ht="22.5">
      <c r="A5" s="684"/>
      <c r="B5" s="684"/>
      <c r="C5" s="684"/>
      <c r="D5" s="687"/>
      <c r="E5" s="687"/>
      <c r="F5" s="699"/>
      <c r="G5" s="687"/>
      <c r="H5" s="22" t="s">
        <v>54</v>
      </c>
      <c r="I5" s="22" t="s">
        <v>92</v>
      </c>
      <c r="J5" s="22" t="s">
        <v>54</v>
      </c>
      <c r="K5" s="22" t="s">
        <v>92</v>
      </c>
      <c r="L5" s="695"/>
      <c r="M5" s="697"/>
      <c r="N5" s="684"/>
      <c r="O5" s="684"/>
      <c r="P5" s="684"/>
      <c r="Q5" s="697"/>
      <c r="R5" s="697"/>
      <c r="S5" s="697"/>
    </row>
    <row r="6" spans="1:21">
      <c r="A6" s="13" t="s">
        <v>86</v>
      </c>
      <c r="B6" s="13" t="s">
        <v>41</v>
      </c>
      <c r="C6" s="13" t="s">
        <v>43</v>
      </c>
      <c r="D6" s="13" t="s">
        <v>88</v>
      </c>
      <c r="E6" s="13" t="s">
        <v>89</v>
      </c>
      <c r="F6" s="13" t="s">
        <v>7</v>
      </c>
      <c r="G6" s="13" t="s">
        <v>90</v>
      </c>
      <c r="H6" s="18">
        <v>0</v>
      </c>
      <c r="I6" s="18">
        <v>0</v>
      </c>
      <c r="J6" s="18">
        <v>0</v>
      </c>
      <c r="K6" s="18">
        <v>0</v>
      </c>
      <c r="L6" s="19" t="s">
        <v>94</v>
      </c>
      <c r="M6" s="18">
        <v>0</v>
      </c>
      <c r="N6" s="13" t="s">
        <v>58</v>
      </c>
      <c r="O6" s="20" t="s">
        <v>94</v>
      </c>
      <c r="P6" s="20" t="s">
        <v>94</v>
      </c>
      <c r="Q6" s="21" t="s">
        <v>94</v>
      </c>
      <c r="R6" s="21">
        <v>1</v>
      </c>
      <c r="S6" s="13" t="s">
        <v>37</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48</v>
      </c>
      <c r="F4" s="5" t="s">
        <v>6</v>
      </c>
      <c r="G4" s="16" t="s">
        <v>51</v>
      </c>
      <c r="H4" s="17" t="s">
        <v>52</v>
      </c>
      <c r="I4" s="17" t="s">
        <v>54</v>
      </c>
      <c r="J4" s="17" t="s">
        <v>55</v>
      </c>
      <c r="K4" s="2" t="s">
        <v>56</v>
      </c>
      <c r="L4" s="2" t="s">
        <v>59</v>
      </c>
      <c r="M4" s="2" t="s">
        <v>60</v>
      </c>
      <c r="N4" s="2" t="s">
        <v>61</v>
      </c>
      <c r="O4" s="2" t="s">
        <v>62</v>
      </c>
      <c r="P4" s="22" t="s">
        <v>63</v>
      </c>
      <c r="Q4" s="22" t="s">
        <v>65</v>
      </c>
      <c r="R4" s="22" t="s">
        <v>67</v>
      </c>
      <c r="S4" s="22" t="s">
        <v>68</v>
      </c>
      <c r="T4" s="22" t="s">
        <v>69</v>
      </c>
      <c r="U4" s="22" t="s">
        <v>70</v>
      </c>
      <c r="V4" s="22" t="s">
        <v>71</v>
      </c>
      <c r="W4" s="22" t="s">
        <v>72</v>
      </c>
      <c r="X4" s="22" t="s">
        <v>73</v>
      </c>
      <c r="Y4" s="22" t="s">
        <v>74</v>
      </c>
      <c r="Z4" s="22" t="s">
        <v>75</v>
      </c>
      <c r="AA4" s="22" t="s">
        <v>77</v>
      </c>
      <c r="AB4" s="22" t="s">
        <v>78</v>
      </c>
      <c r="AC4" s="22" t="s">
        <v>79</v>
      </c>
      <c r="AD4" s="22" t="s">
        <v>80</v>
      </c>
      <c r="AE4" s="22" t="s">
        <v>81</v>
      </c>
      <c r="AF4" s="22" t="s">
        <v>82</v>
      </c>
      <c r="AG4" s="22" t="s">
        <v>83</v>
      </c>
      <c r="AH4" s="22" t="s">
        <v>84</v>
      </c>
      <c r="AI4" s="22" t="s">
        <v>85</v>
      </c>
      <c r="AJ4" s="22" t="s">
        <v>23</v>
      </c>
      <c r="AK4" s="22" t="s">
        <v>32</v>
      </c>
      <c r="AL4" s="22" t="s">
        <v>33</v>
      </c>
      <c r="AM4" s="22" t="s">
        <v>34</v>
      </c>
      <c r="XFD4"/>
    </row>
    <row r="5" spans="1:41 16384:16384">
      <c r="A5" s="13" t="s">
        <v>39</v>
      </c>
      <c r="B5" s="13" t="s">
        <v>41</v>
      </c>
      <c r="C5" s="13" t="s">
        <v>43</v>
      </c>
      <c r="D5" s="13" t="s">
        <v>46</v>
      </c>
      <c r="E5" s="13" t="s">
        <v>49</v>
      </c>
      <c r="F5" s="13" t="s">
        <v>7</v>
      </c>
      <c r="G5" s="13" t="s">
        <v>9</v>
      </c>
      <c r="H5" s="13" t="s">
        <v>53</v>
      </c>
      <c r="I5" s="18">
        <v>1245400000</v>
      </c>
      <c r="J5" s="19" t="s">
        <v>17</v>
      </c>
      <c r="K5" s="13" t="s">
        <v>57</v>
      </c>
      <c r="L5" s="20">
        <v>46276</v>
      </c>
      <c r="M5" s="20">
        <v>46370</v>
      </c>
      <c r="N5" s="21">
        <v>0.20547945205479451</v>
      </c>
      <c r="O5" s="21">
        <v>10.205479452054794</v>
      </c>
      <c r="P5" s="21" t="s">
        <v>64</v>
      </c>
      <c r="Q5" s="13" t="s">
        <v>64</v>
      </c>
      <c r="R5" s="21">
        <v>0</v>
      </c>
      <c r="S5" s="21">
        <v>0</v>
      </c>
      <c r="T5" s="13" t="s">
        <v>64</v>
      </c>
      <c r="U5" s="13" t="s">
        <v>64</v>
      </c>
      <c r="V5" s="21" t="s">
        <v>64</v>
      </c>
      <c r="W5" s="21" t="s">
        <v>64</v>
      </c>
      <c r="X5" s="21">
        <v>0.20547945205479451</v>
      </c>
      <c r="Y5" s="13" t="s">
        <v>43</v>
      </c>
      <c r="Z5" s="13" t="s">
        <v>76</v>
      </c>
      <c r="AA5" s="21">
        <v>0</v>
      </c>
      <c r="AB5" s="21">
        <v>-1</v>
      </c>
      <c r="AC5" s="21">
        <v>7.7889508472519431</v>
      </c>
      <c r="AD5" s="18">
        <v>9700359385.1675701</v>
      </c>
      <c r="AE5" s="21">
        <v>0.44721359549995793</v>
      </c>
      <c r="AF5" s="18">
        <v>-4338132598.2825499</v>
      </c>
      <c r="AG5" s="21">
        <v>0.5</v>
      </c>
      <c r="AH5" s="21">
        <v>0</v>
      </c>
      <c r="AI5" s="18">
        <v>0</v>
      </c>
      <c r="AJ5" s="13" t="s">
        <v>24</v>
      </c>
      <c r="AK5" s="21">
        <v>0</v>
      </c>
      <c r="AL5" s="21">
        <v>0</v>
      </c>
      <c r="AM5" s="13" t="s">
        <v>64</v>
      </c>
    </row>
    <row r="6" spans="1:41 16384:16384">
      <c r="A6" s="13" t="s">
        <v>39</v>
      </c>
      <c r="B6" s="13" t="s">
        <v>41</v>
      </c>
      <c r="C6" s="13" t="s">
        <v>43</v>
      </c>
      <c r="D6" s="13" t="s">
        <v>47</v>
      </c>
      <c r="E6" s="13" t="s">
        <v>50</v>
      </c>
      <c r="F6" s="13" t="s">
        <v>7</v>
      </c>
      <c r="G6" s="13" t="s">
        <v>9</v>
      </c>
      <c r="H6" s="13" t="s">
        <v>53</v>
      </c>
      <c r="I6" s="18">
        <v>37362000</v>
      </c>
      <c r="J6" s="19" t="s">
        <v>17</v>
      </c>
      <c r="K6" s="13" t="s">
        <v>58</v>
      </c>
      <c r="L6" s="20">
        <v>46276</v>
      </c>
      <c r="M6" s="20">
        <v>46370</v>
      </c>
      <c r="N6" s="21">
        <v>0.20547945205479451</v>
      </c>
      <c r="O6" s="21">
        <v>10.205479452054794</v>
      </c>
      <c r="P6" s="21" t="s">
        <v>64</v>
      </c>
      <c r="Q6" s="13" t="s">
        <v>66</v>
      </c>
      <c r="R6" s="21">
        <v>0</v>
      </c>
      <c r="S6" s="21">
        <v>0</v>
      </c>
      <c r="T6" s="13" t="s">
        <v>64</v>
      </c>
      <c r="U6" s="13" t="s">
        <v>64</v>
      </c>
      <c r="V6" s="21" t="s">
        <v>64</v>
      </c>
      <c r="W6" s="21" t="s">
        <v>64</v>
      </c>
      <c r="X6" s="21">
        <v>0.20547945205479451</v>
      </c>
      <c r="Y6" s="13" t="s">
        <v>43</v>
      </c>
      <c r="Z6" s="13" t="s">
        <v>76</v>
      </c>
      <c r="AA6" s="21">
        <v>0</v>
      </c>
      <c r="AB6" s="21">
        <v>1</v>
      </c>
      <c r="AC6" s="21">
        <v>7.7889508472519431</v>
      </c>
      <c r="AD6" s="18">
        <v>291010781.55502713</v>
      </c>
      <c r="AE6" s="21">
        <v>0.44721359549995793</v>
      </c>
      <c r="AF6" s="18">
        <v>130143977.94847652</v>
      </c>
      <c r="AG6" s="21">
        <v>0.5</v>
      </c>
      <c r="AH6" s="21">
        <v>0</v>
      </c>
      <c r="AI6" s="18">
        <v>0</v>
      </c>
      <c r="AJ6" s="13" t="s">
        <v>24</v>
      </c>
      <c r="AK6" s="21">
        <v>0</v>
      </c>
      <c r="AL6" s="21">
        <v>0</v>
      </c>
      <c r="AM6" s="13" t="s">
        <v>64</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912135.39484677033</v>
      </c>
      <c r="G4" s="8" t="s">
        <v>17</v>
      </c>
      <c r="H4" s="7">
        <v>45606769.742338516</v>
      </c>
      <c r="I4" s="7">
        <v>11536321</v>
      </c>
      <c r="J4" s="7">
        <v>-5479831</v>
      </c>
      <c r="K4" s="7">
        <v>21039943.10167037</v>
      </c>
      <c r="L4" s="10" t="s">
        <v>24</v>
      </c>
      <c r="M4" s="7">
        <v>0</v>
      </c>
      <c r="N4" s="7">
        <v>0</v>
      </c>
      <c r="O4" s="7">
        <v>0</v>
      </c>
      <c r="P4" s="11">
        <v>1.4</v>
      </c>
      <c r="Q4" s="11">
        <v>0.05</v>
      </c>
      <c r="R4" s="11">
        <v>1</v>
      </c>
      <c r="S4" s="7">
        <v>6056490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2026-10-07T04:06:48Z</dcterms:created>
  <dcterms:modified xsi:type="dcterms:W3CDTF">2026-10-07T04:06:48Z</dcterms:modified>
</cp:coreProperties>
</file>