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D95252EF-46B5-4763-8D32-2258172B97C9}"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<sst xmlns="http://schemas.openxmlformats.org/spreadsheetml/2006/main" count="1428" uniqueCount="429">
  <si>
    <t>ファンド名称：</t>
  </si>
  <si>
    <t>基準年月日：</t>
  </si>
  <si>
    <t>0</t>
  </si>
  <si>
    <t>商品分類</t>
  </si>
  <si>
    <t>証拠金</t>
  </si>
  <si>
    <t>先物</t>
  </si>
  <si>
    <t>313018 Ｏｎｅ　ＥＴＦ　日本国債先物逆連動指数</t>
  </si>
  <si>
    <t>国ｺｰﾄﾞ</t>
  </si>
  <si>
    <t>JP</t>
  </si>
  <si>
    <t>通貨ｺｰﾄﾞ</t>
  </si>
  <si>
    <t>JPY</t>
  </si>
  <si>
    <t>オフバランス商品の銘柄別内訳</t>
  </si>
  <si>
    <t>銘柄ｺｰﾄﾞ</t>
  </si>
  <si>
    <t>313018JPY1175MAR</t>
  </si>
  <si>
    <t>16.2609.0001</t>
  </si>
  <si>
    <t>銘柄名</t>
  </si>
  <si>
    <t>差入委託証拠金</t>
  </si>
  <si>
    <t>長国 先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</si>
  <si>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</si>
  <si>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</si>
  <si>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</si>
  <si>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</si>
  <si>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</si>
  <si>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</si>
  <si>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派生 金利関連取引 金利先物取引</t>
  </si>
  <si>
    <t>信用ﾘｽｸ削減効果前</t>
  </si>
  <si>
    <t>想定元本</t>
  </si>
  <si>
    <t>個別銘柄
ﾘｽｸｱｾｯﾄ額</t>
  </si>
  <si>
    <t>信用ﾘｽｸ削減効果後</t>
  </si>
  <si>
    <t>ﾘｽｸｳｪｲﾄ</t>
  </si>
  <si>
    <t>2</t>
  </si>
  <si>
    <t>個別銘柄与信相当額</t>
  </si>
  <si>
    <t>個別建玉
約定日</t>
  </si>
  <si>
    <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</si>
  <si>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</si>
  <si>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</si>
  <si>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</si>
  <si>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</si>
  <si>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</si>
  <si>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</si>
  <si>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</si>
  <si>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</si>
  <si>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</si>
  <si>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</si>
  <si>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</si>
  <si>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</si>
  <si>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</si>
  <si>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</si>
  <si>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</si>
  <si>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</si>
  <si>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</si>
  <si>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013940074</t>
  </si>
  <si>
    <t>CALL0028900200144</t>
  </si>
  <si>
    <t>CALL0028900200167</t>
  </si>
  <si>
    <t>CALL0028900200177</t>
  </si>
  <si>
    <t>CALL0028900200288</t>
  </si>
  <si>
    <t>CALL0028900201000</t>
  </si>
  <si>
    <t>CALL0028900211690</t>
  </si>
  <si>
    <t>CALL0028900212328</t>
  </si>
  <si>
    <t>CALL0028900291009</t>
  </si>
  <si>
    <t>ISINｺｰﾄﾞ</t>
  </si>
  <si>
    <t>JP1743941S76</t>
  </si>
  <si>
    <t/>
  </si>
  <si>
    <t>１３９４回　国庫短期証券</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</si>
  <si>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</si>
  <si>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</si>
  <si>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</si>
  <si>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</si>
  <si>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</si>
  <si>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</si>
  <si>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</si>
  <si>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</si>
  <si>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</si>
  <si>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</si>
  <si>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</si>
  <si>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</si>
  <si>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</si>
  <si>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</si>
  <si>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</si>
  <si>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</si>
  <si>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</si>
  <si>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</si>
  <si>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</si>
  <si>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</si>
  <si>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</si>
  <si>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</si>
  <si>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</si>
  <si>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</si>
  <si>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</si>
  <si>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</si>
  <si>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</si>
  <si>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</si>
  <si>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</si>
  <si>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</si>
  <si>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</si>
  <si>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</si>
  <si>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</si>
  <si>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</si>
  <si>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</si>
  <si>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313018</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</si>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</sst>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99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425</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406</v>
      </c>
      <c r="C6" s="507"/>
      <c r="D6" s="508" t="s">
        <v>411</v>
      </c>
      <c r="E6" s="501"/>
      <c r="F6" s="502"/>
      <c r="G6" s="502"/>
      <c r="H6" s="503"/>
      <c r="I6" s="348"/>
      <c r="J6" s="510"/>
      <c r="K6" s="510"/>
    </row>
    <row r="7" spans="1:11" ht="13.7" customHeight="1" x14ac:dyDescent="0.15">
      <c r="A7" s="20"/>
      <c r="B7" s="507"/>
      <c r="C7" s="507"/>
      <c r="D7" s="508"/>
      <c r="E7" s="504"/>
      <c r="F7" s="505"/>
      <c r="G7" s="505"/>
      <c r="H7" s="506"/>
      <c r="I7" s="159" t="s">
        <v>426</v>
      </c>
      <c r="J7" s="509" t="s">
        <v>10</v>
      </c>
      <c r="K7" s="509"/>
    </row>
    <row r="8" spans="1:11" x14ac:dyDescent="0.15">
      <c r="A8" s="20"/>
      <c r="B8" s="492" t="s">
        <v>407</v>
      </c>
      <c r="C8" s="492"/>
      <c r="D8" s="159" t="s">
        <v>412</v>
      </c>
      <c r="E8" s="493"/>
      <c r="F8" s="494"/>
      <c r="G8" s="494"/>
      <c r="H8" s="495"/>
      <c r="I8" s="54" t="s">
        <v>427</v>
      </c>
      <c r="J8" s="496" t="s">
        <v>428</v>
      </c>
      <c r="K8" s="496"/>
    </row>
    <row r="9" spans="1:11" x14ac:dyDescent="0.15">
      <c r="A9" s="20"/>
      <c r="B9" s="20"/>
      <c r="C9" s="20" t="s">
        <v>21</v>
      </c>
      <c r="D9" s="159" t="s">
        <v>413</v>
      </c>
      <c r="E9" s="493" t="s">
        <v>316</v>
      </c>
      <c r="F9" s="494"/>
      <c r="G9" s="494"/>
      <c r="H9" s="495"/>
      <c r="I9" s="446"/>
      <c r="J9" s="513"/>
      <c r="K9" s="513"/>
    </row>
    <row r="10" spans="1:11" x14ac:dyDescent="0.15">
      <c r="A10" s="20"/>
      <c r="B10" s="20"/>
      <c r="C10" s="20"/>
      <c r="D10" s="159" t="s">
        <v>414</v>
      </c>
      <c r="E10" s="514">
        <v>105000</v>
      </c>
      <c r="F10" s="515"/>
      <c r="G10" s="515"/>
      <c r="H10" s="516"/>
      <c r="I10" s="159"/>
      <c r="J10" s="159"/>
      <c r="K10" s="159"/>
    </row>
    <row r="11" spans="1:11" x14ac:dyDescent="0.15">
      <c r="A11" s="20"/>
      <c r="B11" s="20"/>
      <c r="C11" s="20"/>
      <c r="D11" s="159" t="s">
        <v>415</v>
      </c>
      <c r="E11" s="517">
        <v>99962</v>
      </c>
      <c r="F11" s="518"/>
      <c r="G11" s="518"/>
      <c r="H11" s="519"/>
      <c r="I11" s="159"/>
      <c r="J11" s="159"/>
      <c r="K11" s="159"/>
    </row>
    <row r="12" spans="1:11" x14ac:dyDescent="0.15">
      <c r="A12" s="20"/>
      <c r="B12" s="20"/>
      <c r="C12" s="20"/>
      <c r="D12" s="159" t="s">
        <v>416</v>
      </c>
      <c r="E12" s="517">
        <v>1049603589</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408</v>
      </c>
      <c r="C14" s="20"/>
      <c r="D14" s="20"/>
      <c r="E14" s="20"/>
      <c r="F14" s="20"/>
      <c r="G14" s="20"/>
      <c r="H14" s="20"/>
      <c r="I14" s="20"/>
      <c r="J14" s="158" t="s">
        <v>18</v>
      </c>
      <c r="K14" s="20"/>
    </row>
    <row r="15" spans="1:11" ht="13.5" customHeight="1" x14ac:dyDescent="0.15">
      <c r="A15" s="20"/>
      <c r="B15" s="21"/>
      <c r="C15" s="53"/>
      <c r="D15" s="358"/>
      <c r="E15" s="358"/>
      <c r="F15" s="520" t="s">
        <v>25</v>
      </c>
      <c r="G15" s="521"/>
      <c r="H15" s="522"/>
      <c r="I15" s="523" t="s">
        <v>28</v>
      </c>
      <c r="J15" s="524"/>
      <c r="K15" s="525"/>
    </row>
    <row r="16" spans="1:11" ht="40.5" x14ac:dyDescent="0.15">
      <c r="A16" s="20"/>
      <c r="B16" s="22" t="s">
        <v>101</v>
      </c>
      <c r="C16" s="54" t="s">
        <v>255</v>
      </c>
      <c r="D16" s="359" t="s">
        <v>417</v>
      </c>
      <c r="E16" s="366" t="s">
        <v>421</v>
      </c>
      <c r="F16" s="526" t="s">
        <v>422</v>
      </c>
      <c r="G16" s="528" t="s">
        <v>423</v>
      </c>
      <c r="H16" s="530" t="s">
        <v>365</v>
      </c>
      <c r="I16" s="526" t="s">
        <v>422</v>
      </c>
      <c r="J16" s="532" t="s">
        <v>423</v>
      </c>
      <c r="K16" s="511" t="s">
        <v>365</v>
      </c>
    </row>
    <row r="17" spans="1:11" ht="14.25" thickBot="1" x14ac:dyDescent="0.2">
      <c r="A17" s="20"/>
      <c r="B17" s="23"/>
      <c r="C17" s="55"/>
      <c r="D17" s="55"/>
      <c r="E17" s="270"/>
      <c r="F17" s="527"/>
      <c r="G17" s="529"/>
      <c r="H17" s="531"/>
      <c r="I17" s="527"/>
      <c r="J17" s="529"/>
      <c r="K17" s="512"/>
    </row>
    <row r="18" spans="1:11" x14ac:dyDescent="0.15">
      <c r="A18" s="20"/>
      <c r="B18" s="349" t="s">
        <v>102</v>
      </c>
      <c r="C18" s="355" t="s">
        <v>256</v>
      </c>
      <c r="D18" s="192">
        <v>0</v>
      </c>
      <c r="E18" s="367" t="s">
        <v>305</v>
      </c>
      <c r="F18" s="376"/>
      <c r="G18" s="404"/>
      <c r="H18" s="425" t="s">
        <v>305</v>
      </c>
      <c r="I18" s="447"/>
      <c r="J18" s="404"/>
      <c r="K18" s="471" t="s">
        <v>305</v>
      </c>
    </row>
    <row r="19" spans="1:11" ht="27" customHeight="1" x14ac:dyDescent="0.15">
      <c r="A19" s="20"/>
      <c r="B19" s="153" t="s">
        <v>103</v>
      </c>
      <c r="C19" s="57" t="s">
        <v>73</v>
      </c>
      <c r="D19" s="68">
        <v>0</v>
      </c>
      <c r="E19" s="368">
        <v>0</v>
      </c>
      <c r="F19" s="377">
        <v>622572300</v>
      </c>
      <c r="G19" s="405">
        <v>0</v>
      </c>
      <c r="H19" s="426">
        <v>0</v>
      </c>
      <c r="I19" s="448">
        <v>622572300</v>
      </c>
      <c r="J19" s="405">
        <v>0</v>
      </c>
      <c r="K19" s="472">
        <v>0</v>
      </c>
    </row>
    <row r="20" spans="1:11" x14ac:dyDescent="0.15">
      <c r="A20" s="20"/>
      <c r="B20" s="32" t="s">
        <v>104</v>
      </c>
      <c r="C20" s="533" t="s">
        <v>257</v>
      </c>
      <c r="D20" s="72">
        <v>0</v>
      </c>
      <c r="E20" s="536" t="s">
        <v>305</v>
      </c>
      <c r="F20" s="378"/>
      <c r="G20" s="406"/>
      <c r="H20" s="427" t="s">
        <v>305</v>
      </c>
      <c r="I20" s="449"/>
      <c r="J20" s="406"/>
      <c r="K20" s="473" t="s">
        <v>305</v>
      </c>
    </row>
    <row r="21" spans="1:11" x14ac:dyDescent="0.15">
      <c r="A21" s="20"/>
      <c r="B21" s="30" t="s">
        <v>105</v>
      </c>
      <c r="C21" s="534"/>
      <c r="D21" s="70">
        <v>20</v>
      </c>
      <c r="E21" s="537"/>
      <c r="F21" s="379"/>
      <c r="G21" s="407"/>
      <c r="H21" s="428" t="s">
        <v>305</v>
      </c>
      <c r="I21" s="450"/>
      <c r="J21" s="407"/>
      <c r="K21" s="474" t="s">
        <v>305</v>
      </c>
    </row>
    <row r="22" spans="1:11" x14ac:dyDescent="0.15">
      <c r="A22" s="20"/>
      <c r="B22" s="30" t="s">
        <v>106</v>
      </c>
      <c r="C22" s="534"/>
      <c r="D22" s="70">
        <v>50</v>
      </c>
      <c r="E22" s="537"/>
      <c r="F22" s="379"/>
      <c r="G22" s="407"/>
      <c r="H22" s="428" t="s">
        <v>305</v>
      </c>
      <c r="I22" s="450"/>
      <c r="J22" s="407"/>
      <c r="K22" s="474" t="s">
        <v>305</v>
      </c>
    </row>
    <row r="23" spans="1:11" x14ac:dyDescent="0.15">
      <c r="A23" s="20"/>
      <c r="B23" s="30" t="s">
        <v>107</v>
      </c>
      <c r="C23" s="534"/>
      <c r="D23" s="70">
        <v>100</v>
      </c>
      <c r="E23" s="537"/>
      <c r="F23" s="379"/>
      <c r="G23" s="407"/>
      <c r="H23" s="428" t="s">
        <v>305</v>
      </c>
      <c r="I23" s="450"/>
      <c r="J23" s="407"/>
      <c r="K23" s="474" t="s">
        <v>305</v>
      </c>
    </row>
    <row r="24" spans="1:11" x14ac:dyDescent="0.15">
      <c r="A24" s="20"/>
      <c r="B24" s="33" t="s">
        <v>108</v>
      </c>
      <c r="C24" s="535"/>
      <c r="D24" s="77">
        <v>150</v>
      </c>
      <c r="E24" s="538"/>
      <c r="F24" s="378"/>
      <c r="G24" s="406"/>
      <c r="H24" s="427" t="s">
        <v>305</v>
      </c>
      <c r="I24" s="449"/>
      <c r="J24" s="406"/>
      <c r="K24" s="473" t="s">
        <v>305</v>
      </c>
    </row>
    <row r="25" spans="1:11" x14ac:dyDescent="0.15">
      <c r="A25" s="20"/>
      <c r="B25" s="153" t="s">
        <v>109</v>
      </c>
      <c r="C25" s="59" t="s">
        <v>258</v>
      </c>
      <c r="D25" s="68">
        <v>0</v>
      </c>
      <c r="E25" s="368" t="s">
        <v>305</v>
      </c>
      <c r="F25" s="377"/>
      <c r="G25" s="405"/>
      <c r="H25" s="426" t="s">
        <v>305</v>
      </c>
      <c r="I25" s="448"/>
      <c r="J25" s="405"/>
      <c r="K25" s="472" t="s">
        <v>305</v>
      </c>
    </row>
    <row r="26" spans="1:11" x14ac:dyDescent="0.15">
      <c r="A26" s="20"/>
      <c r="B26" s="153" t="s">
        <v>110</v>
      </c>
      <c r="C26" s="59" t="s">
        <v>259</v>
      </c>
      <c r="D26" s="68">
        <v>0</v>
      </c>
      <c r="E26" s="368" t="s">
        <v>305</v>
      </c>
      <c r="F26" s="377"/>
      <c r="G26" s="405"/>
      <c r="H26" s="426" t="s">
        <v>305</v>
      </c>
      <c r="I26" s="448"/>
      <c r="J26" s="405"/>
      <c r="K26" s="472" t="s">
        <v>305</v>
      </c>
    </row>
    <row r="27" spans="1:11" x14ac:dyDescent="0.15">
      <c r="A27" s="20"/>
      <c r="B27" s="32" t="s">
        <v>111</v>
      </c>
      <c r="C27" s="539" t="s">
        <v>260</v>
      </c>
      <c r="D27" s="72">
        <v>20</v>
      </c>
      <c r="E27" s="536" t="s">
        <v>305</v>
      </c>
      <c r="F27" s="378"/>
      <c r="G27" s="406"/>
      <c r="H27" s="427" t="s">
        <v>305</v>
      </c>
      <c r="I27" s="449"/>
      <c r="J27" s="406"/>
      <c r="K27" s="473" t="s">
        <v>305</v>
      </c>
    </row>
    <row r="28" spans="1:11" x14ac:dyDescent="0.15">
      <c r="A28" s="20"/>
      <c r="B28" s="30" t="s">
        <v>112</v>
      </c>
      <c r="C28" s="540"/>
      <c r="D28" s="70">
        <v>50</v>
      </c>
      <c r="E28" s="537"/>
      <c r="F28" s="379"/>
      <c r="G28" s="407"/>
      <c r="H28" s="428" t="s">
        <v>305</v>
      </c>
      <c r="I28" s="450"/>
      <c r="J28" s="407"/>
      <c r="K28" s="474" t="s">
        <v>305</v>
      </c>
    </row>
    <row r="29" spans="1:11" x14ac:dyDescent="0.15">
      <c r="A29" s="20"/>
      <c r="B29" s="30" t="s">
        <v>113</v>
      </c>
      <c r="C29" s="540"/>
      <c r="D29" s="70">
        <v>100</v>
      </c>
      <c r="E29" s="537"/>
      <c r="F29" s="379"/>
      <c r="G29" s="407"/>
      <c r="H29" s="428" t="s">
        <v>305</v>
      </c>
      <c r="I29" s="450"/>
      <c r="J29" s="407"/>
      <c r="K29" s="474" t="s">
        <v>305</v>
      </c>
    </row>
    <row r="30" spans="1:11" x14ac:dyDescent="0.15">
      <c r="A30" s="20"/>
      <c r="B30" s="33" t="s">
        <v>114</v>
      </c>
      <c r="C30" s="541"/>
      <c r="D30" s="77">
        <v>150</v>
      </c>
      <c r="E30" s="538"/>
      <c r="F30" s="378"/>
      <c r="G30" s="406"/>
      <c r="H30" s="427" t="s">
        <v>305</v>
      </c>
      <c r="I30" s="449"/>
      <c r="J30" s="406"/>
      <c r="K30" s="473" t="s">
        <v>305</v>
      </c>
    </row>
    <row r="31" spans="1:11" x14ac:dyDescent="0.15">
      <c r="A31" s="20"/>
      <c r="B31" s="29" t="s">
        <v>115</v>
      </c>
      <c r="C31" s="542" t="s">
        <v>261</v>
      </c>
      <c r="D31" s="69">
        <v>0</v>
      </c>
      <c r="E31" s="536" t="s">
        <v>305</v>
      </c>
      <c r="F31" s="380"/>
      <c r="G31" s="408"/>
      <c r="H31" s="429" t="s">
        <v>305</v>
      </c>
      <c r="I31" s="451"/>
      <c r="J31" s="408"/>
      <c r="K31" s="475" t="s">
        <v>305</v>
      </c>
    </row>
    <row r="32" spans="1:11" x14ac:dyDescent="0.15">
      <c r="A32" s="20"/>
      <c r="B32" s="30" t="s">
        <v>116</v>
      </c>
      <c r="C32" s="543"/>
      <c r="D32" s="70">
        <v>20</v>
      </c>
      <c r="E32" s="537"/>
      <c r="F32" s="379"/>
      <c r="G32" s="407"/>
      <c r="H32" s="428" t="s">
        <v>305</v>
      </c>
      <c r="I32" s="450"/>
      <c r="J32" s="407"/>
      <c r="K32" s="474" t="s">
        <v>305</v>
      </c>
    </row>
    <row r="33" spans="1:11" x14ac:dyDescent="0.15">
      <c r="A33" s="20"/>
      <c r="B33" s="30" t="s">
        <v>117</v>
      </c>
      <c r="C33" s="543"/>
      <c r="D33" s="70">
        <v>30</v>
      </c>
      <c r="E33" s="537"/>
      <c r="F33" s="379"/>
      <c r="G33" s="407"/>
      <c r="H33" s="428" t="s">
        <v>305</v>
      </c>
      <c r="I33" s="450"/>
      <c r="J33" s="407"/>
      <c r="K33" s="474" t="s">
        <v>305</v>
      </c>
    </row>
    <row r="34" spans="1:11" x14ac:dyDescent="0.15">
      <c r="A34" s="20"/>
      <c r="B34" s="30" t="s">
        <v>118</v>
      </c>
      <c r="C34" s="543"/>
      <c r="D34" s="70">
        <v>50</v>
      </c>
      <c r="E34" s="537"/>
      <c r="F34" s="379"/>
      <c r="G34" s="407"/>
      <c r="H34" s="428" t="s">
        <v>305</v>
      </c>
      <c r="I34" s="450"/>
      <c r="J34" s="407"/>
      <c r="K34" s="474" t="s">
        <v>305</v>
      </c>
    </row>
    <row r="35" spans="1:11" x14ac:dyDescent="0.15">
      <c r="A35" s="20"/>
      <c r="B35" s="30" t="s">
        <v>119</v>
      </c>
      <c r="C35" s="543"/>
      <c r="D35" s="70">
        <v>100</v>
      </c>
      <c r="E35" s="537"/>
      <c r="F35" s="379"/>
      <c r="G35" s="407"/>
      <c r="H35" s="428" t="s">
        <v>305</v>
      </c>
      <c r="I35" s="450"/>
      <c r="J35" s="407"/>
      <c r="K35" s="474" t="s">
        <v>305</v>
      </c>
    </row>
    <row r="36" spans="1:11" x14ac:dyDescent="0.15">
      <c r="A36" s="20"/>
      <c r="B36" s="31" t="s">
        <v>120</v>
      </c>
      <c r="C36" s="544"/>
      <c r="D36" s="71">
        <v>150</v>
      </c>
      <c r="E36" s="538"/>
      <c r="F36" s="381"/>
      <c r="G36" s="409"/>
      <c r="H36" s="430" t="s">
        <v>305</v>
      </c>
      <c r="I36" s="452"/>
      <c r="J36" s="409"/>
      <c r="K36" s="476" t="s">
        <v>305</v>
      </c>
    </row>
    <row r="37" spans="1:11" x14ac:dyDescent="0.15">
      <c r="A37" s="20"/>
      <c r="B37" s="32" t="s">
        <v>121</v>
      </c>
      <c r="C37" s="533" t="s">
        <v>262</v>
      </c>
      <c r="D37" s="72">
        <v>10</v>
      </c>
      <c r="E37" s="536" t="s">
        <v>305</v>
      </c>
      <c r="F37" s="378"/>
      <c r="G37" s="406"/>
      <c r="H37" s="427" t="s">
        <v>305</v>
      </c>
      <c r="I37" s="449"/>
      <c r="J37" s="406"/>
      <c r="K37" s="473" t="s">
        <v>305</v>
      </c>
    </row>
    <row r="38" spans="1:11" x14ac:dyDescent="0.15">
      <c r="A38" s="20"/>
      <c r="B38" s="33" t="s">
        <v>122</v>
      </c>
      <c r="C38" s="534"/>
      <c r="D38" s="77">
        <v>20</v>
      </c>
      <c r="E38" s="537"/>
      <c r="F38" s="379"/>
      <c r="G38" s="407"/>
      <c r="H38" s="428" t="s">
        <v>305</v>
      </c>
      <c r="I38" s="450"/>
      <c r="J38" s="407"/>
      <c r="K38" s="474" t="s">
        <v>305</v>
      </c>
    </row>
    <row r="39" spans="1:11" x14ac:dyDescent="0.15">
      <c r="A39" s="20"/>
      <c r="B39" s="33" t="s">
        <v>123</v>
      </c>
      <c r="C39" s="534"/>
      <c r="D39" s="70">
        <v>50</v>
      </c>
      <c r="E39" s="537"/>
      <c r="F39" s="382"/>
      <c r="G39" s="410"/>
      <c r="H39" s="431" t="s">
        <v>305</v>
      </c>
      <c r="I39" s="453"/>
      <c r="J39" s="410"/>
      <c r="K39" s="477" t="s">
        <v>305</v>
      </c>
    </row>
    <row r="40" spans="1:11" x14ac:dyDescent="0.15">
      <c r="A40" s="20"/>
      <c r="B40" s="33" t="s">
        <v>124</v>
      </c>
      <c r="C40" s="534"/>
      <c r="D40" s="70">
        <v>100</v>
      </c>
      <c r="E40" s="537"/>
      <c r="F40" s="383"/>
      <c r="G40" s="407"/>
      <c r="H40" s="428" t="s">
        <v>305</v>
      </c>
      <c r="I40" s="450"/>
      <c r="J40" s="407"/>
      <c r="K40" s="474" t="s">
        <v>305</v>
      </c>
    </row>
    <row r="41" spans="1:11" x14ac:dyDescent="0.15">
      <c r="A41" s="20"/>
      <c r="B41" s="33" t="s">
        <v>125</v>
      </c>
      <c r="C41" s="535"/>
      <c r="D41" s="67">
        <v>150</v>
      </c>
      <c r="E41" s="538"/>
      <c r="F41" s="384"/>
      <c r="G41" s="409"/>
      <c r="H41" s="430" t="s">
        <v>305</v>
      </c>
      <c r="I41" s="452"/>
      <c r="J41" s="409"/>
      <c r="K41" s="476" t="s">
        <v>305</v>
      </c>
    </row>
    <row r="42" spans="1:11" x14ac:dyDescent="0.15">
      <c r="A42" s="20"/>
      <c r="B42" s="34" t="s">
        <v>126</v>
      </c>
      <c r="C42" s="545" t="s">
        <v>263</v>
      </c>
      <c r="D42" s="360">
        <v>10</v>
      </c>
      <c r="E42" s="536" t="s">
        <v>305</v>
      </c>
      <c r="F42" s="385"/>
      <c r="G42" s="408"/>
      <c r="H42" s="429" t="s">
        <v>305</v>
      </c>
      <c r="I42" s="451"/>
      <c r="J42" s="408"/>
      <c r="K42" s="475" t="s">
        <v>305</v>
      </c>
    </row>
    <row r="43" spans="1:11" x14ac:dyDescent="0.15">
      <c r="A43" s="20"/>
      <c r="B43" s="33" t="s">
        <v>127</v>
      </c>
      <c r="C43" s="546"/>
      <c r="D43" s="70">
        <v>20</v>
      </c>
      <c r="E43" s="537"/>
      <c r="F43" s="383"/>
      <c r="G43" s="407"/>
      <c r="H43" s="428" t="s">
        <v>305</v>
      </c>
      <c r="I43" s="450"/>
      <c r="J43" s="407"/>
      <c r="K43" s="474" t="s">
        <v>305</v>
      </c>
    </row>
    <row r="44" spans="1:11" x14ac:dyDescent="0.15">
      <c r="A44" s="20"/>
      <c r="B44" s="33" t="s">
        <v>128</v>
      </c>
      <c r="C44" s="546"/>
      <c r="D44" s="70">
        <v>50</v>
      </c>
      <c r="E44" s="537"/>
      <c r="F44" s="383"/>
      <c r="G44" s="407"/>
      <c r="H44" s="428" t="s">
        <v>305</v>
      </c>
      <c r="I44" s="450"/>
      <c r="J44" s="407"/>
      <c r="K44" s="474" t="s">
        <v>305</v>
      </c>
    </row>
    <row r="45" spans="1:11" x14ac:dyDescent="0.15">
      <c r="A45" s="20"/>
      <c r="B45" s="33" t="s">
        <v>129</v>
      </c>
      <c r="C45" s="546"/>
      <c r="D45" s="70">
        <v>100</v>
      </c>
      <c r="E45" s="537"/>
      <c r="F45" s="383"/>
      <c r="G45" s="407"/>
      <c r="H45" s="428" t="s">
        <v>305</v>
      </c>
      <c r="I45" s="450"/>
      <c r="J45" s="407"/>
      <c r="K45" s="474" t="s">
        <v>305</v>
      </c>
    </row>
    <row r="46" spans="1:11" x14ac:dyDescent="0.15">
      <c r="A46" s="20"/>
      <c r="B46" s="33" t="s">
        <v>130</v>
      </c>
      <c r="C46" s="547"/>
      <c r="D46" s="67">
        <v>150</v>
      </c>
      <c r="E46" s="538"/>
      <c r="F46" s="384"/>
      <c r="G46" s="409"/>
      <c r="H46" s="430" t="s">
        <v>305</v>
      </c>
      <c r="I46" s="452"/>
      <c r="J46" s="409"/>
      <c r="K46" s="476" t="s">
        <v>305</v>
      </c>
    </row>
    <row r="47" spans="1:11" x14ac:dyDescent="0.15">
      <c r="A47" s="20"/>
      <c r="B47" s="35" t="s">
        <v>131</v>
      </c>
      <c r="C47" s="545" t="s">
        <v>264</v>
      </c>
      <c r="D47" s="54">
        <v>20</v>
      </c>
      <c r="E47" s="536" t="s">
        <v>305</v>
      </c>
      <c r="F47" s="379"/>
      <c r="G47" s="407"/>
      <c r="H47" s="428" t="s">
        <v>305</v>
      </c>
      <c r="I47" s="450"/>
      <c r="J47" s="407"/>
      <c r="K47" s="474" t="s">
        <v>305</v>
      </c>
    </row>
    <row r="48" spans="1:11" x14ac:dyDescent="0.15">
      <c r="A48" s="20"/>
      <c r="B48" s="33" t="s">
        <v>132</v>
      </c>
      <c r="C48" s="546"/>
      <c r="D48" s="70">
        <v>50</v>
      </c>
      <c r="E48" s="537"/>
      <c r="F48" s="382"/>
      <c r="G48" s="410"/>
      <c r="H48" s="431" t="s">
        <v>305</v>
      </c>
      <c r="I48" s="453"/>
      <c r="J48" s="410"/>
      <c r="K48" s="477" t="s">
        <v>305</v>
      </c>
    </row>
    <row r="49" spans="1:11" x14ac:dyDescent="0.15">
      <c r="A49" s="20"/>
      <c r="B49" s="33" t="s">
        <v>133</v>
      </c>
      <c r="C49" s="546"/>
      <c r="D49" s="70">
        <v>100</v>
      </c>
      <c r="E49" s="537"/>
      <c r="F49" s="383"/>
      <c r="G49" s="407"/>
      <c r="H49" s="428" t="s">
        <v>305</v>
      </c>
      <c r="I49" s="450"/>
      <c r="J49" s="407"/>
      <c r="K49" s="474" t="s">
        <v>305</v>
      </c>
    </row>
    <row r="50" spans="1:11" x14ac:dyDescent="0.15">
      <c r="A50" s="20"/>
      <c r="B50" s="36" t="s">
        <v>134</v>
      </c>
      <c r="C50" s="547"/>
      <c r="D50" s="67">
        <v>150</v>
      </c>
      <c r="E50" s="538"/>
      <c r="F50" s="384"/>
      <c r="G50" s="409"/>
      <c r="H50" s="430" t="s">
        <v>305</v>
      </c>
      <c r="I50" s="452"/>
      <c r="J50" s="409"/>
      <c r="K50" s="476" t="s">
        <v>305</v>
      </c>
    </row>
    <row r="51" spans="1:11" x14ac:dyDescent="0.15">
      <c r="A51" s="20"/>
      <c r="B51" s="32" t="s">
        <v>135</v>
      </c>
      <c r="C51" s="533" t="s">
        <v>74</v>
      </c>
      <c r="D51" s="72">
        <v>20</v>
      </c>
      <c r="E51" s="536">
        <v>0.2</v>
      </c>
      <c r="F51" s="386">
        <v>416593146</v>
      </c>
      <c r="G51" s="410">
        <v>83318629</v>
      </c>
      <c r="H51" s="431">
        <v>7.9399999999999998E-2</v>
      </c>
      <c r="I51" s="453">
        <v>416593146</v>
      </c>
      <c r="J51" s="410">
        <v>83318629</v>
      </c>
      <c r="K51" s="477">
        <v>7.9399999999999998E-2</v>
      </c>
    </row>
    <row r="52" spans="1:11" x14ac:dyDescent="0.15">
      <c r="A52" s="20"/>
      <c r="B52" s="32" t="s">
        <v>136</v>
      </c>
      <c r="C52" s="534"/>
      <c r="D52" s="72">
        <v>30</v>
      </c>
      <c r="E52" s="537"/>
      <c r="F52" s="386"/>
      <c r="G52" s="410"/>
      <c r="H52" s="431" t="s">
        <v>305</v>
      </c>
      <c r="I52" s="453"/>
      <c r="J52" s="410"/>
      <c r="K52" s="477" t="s">
        <v>305</v>
      </c>
    </row>
    <row r="53" spans="1:11" x14ac:dyDescent="0.15">
      <c r="A53" s="20"/>
      <c r="B53" s="32" t="s">
        <v>137</v>
      </c>
      <c r="C53" s="534"/>
      <c r="D53" s="72">
        <v>40</v>
      </c>
      <c r="E53" s="537"/>
      <c r="F53" s="386"/>
      <c r="G53" s="410"/>
      <c r="H53" s="431" t="s">
        <v>305</v>
      </c>
      <c r="I53" s="453"/>
      <c r="J53" s="410"/>
      <c r="K53" s="477" t="s">
        <v>305</v>
      </c>
    </row>
    <row r="54" spans="1:11" x14ac:dyDescent="0.15">
      <c r="A54" s="20"/>
      <c r="B54" s="30" t="s">
        <v>138</v>
      </c>
      <c r="C54" s="534"/>
      <c r="D54" s="70">
        <v>50</v>
      </c>
      <c r="E54" s="537"/>
      <c r="F54" s="379"/>
      <c r="G54" s="407"/>
      <c r="H54" s="428" t="s">
        <v>305</v>
      </c>
      <c r="I54" s="450"/>
      <c r="J54" s="407"/>
      <c r="K54" s="474" t="s">
        <v>305</v>
      </c>
    </row>
    <row r="55" spans="1:11" x14ac:dyDescent="0.15">
      <c r="A55" s="20"/>
      <c r="B55" s="32" t="s">
        <v>139</v>
      </c>
      <c r="C55" s="534"/>
      <c r="D55" s="72">
        <v>75</v>
      </c>
      <c r="E55" s="537"/>
      <c r="F55" s="386"/>
      <c r="G55" s="410"/>
      <c r="H55" s="431" t="s">
        <v>305</v>
      </c>
      <c r="I55" s="453"/>
      <c r="J55" s="410"/>
      <c r="K55" s="477" t="s">
        <v>305</v>
      </c>
    </row>
    <row r="56" spans="1:11" x14ac:dyDescent="0.15">
      <c r="A56" s="20"/>
      <c r="B56" s="30" t="s">
        <v>140</v>
      </c>
      <c r="C56" s="534"/>
      <c r="D56" s="70">
        <v>100</v>
      </c>
      <c r="E56" s="537"/>
      <c r="F56" s="379"/>
      <c r="G56" s="407"/>
      <c r="H56" s="428" t="s">
        <v>305</v>
      </c>
      <c r="I56" s="450"/>
      <c r="J56" s="407"/>
      <c r="K56" s="474" t="s">
        <v>305</v>
      </c>
    </row>
    <row r="57" spans="1:11" x14ac:dyDescent="0.15">
      <c r="A57" s="20"/>
      <c r="B57" s="33" t="s">
        <v>141</v>
      </c>
      <c r="C57" s="534"/>
      <c r="D57" s="77">
        <v>150</v>
      </c>
      <c r="E57" s="537"/>
      <c r="F57" s="387"/>
      <c r="G57" s="411"/>
      <c r="H57" s="432" t="s">
        <v>305</v>
      </c>
      <c r="I57" s="454"/>
      <c r="J57" s="411"/>
      <c r="K57" s="478" t="s">
        <v>305</v>
      </c>
    </row>
    <row r="58" spans="1:11" s="51" customFormat="1" x14ac:dyDescent="0.15">
      <c r="A58" s="20"/>
      <c r="B58" s="36" t="s">
        <v>142</v>
      </c>
      <c r="C58" s="535"/>
      <c r="D58" s="73">
        <v>250</v>
      </c>
      <c r="E58" s="538"/>
      <c r="F58" s="388"/>
      <c r="G58" s="412"/>
      <c r="H58" s="433" t="s">
        <v>305</v>
      </c>
      <c r="I58" s="455"/>
      <c r="J58" s="412"/>
      <c r="K58" s="479" t="s">
        <v>305</v>
      </c>
    </row>
    <row r="59" spans="1:11" x14ac:dyDescent="0.15">
      <c r="A59" s="20"/>
      <c r="B59" s="37" t="s">
        <v>143</v>
      </c>
      <c r="C59" s="533" t="s">
        <v>265</v>
      </c>
      <c r="D59" s="72">
        <v>10</v>
      </c>
      <c r="E59" s="536" t="s">
        <v>305</v>
      </c>
      <c r="F59" s="386"/>
      <c r="G59" s="410"/>
      <c r="H59" s="431" t="s">
        <v>305</v>
      </c>
      <c r="I59" s="453"/>
      <c r="J59" s="410"/>
      <c r="K59" s="477" t="s">
        <v>305</v>
      </c>
    </row>
    <row r="60" spans="1:11" x14ac:dyDescent="0.15">
      <c r="A60" s="20"/>
      <c r="B60" s="32" t="s">
        <v>144</v>
      </c>
      <c r="C60" s="534"/>
      <c r="D60" s="72">
        <v>15</v>
      </c>
      <c r="E60" s="537"/>
      <c r="F60" s="386"/>
      <c r="G60" s="410"/>
      <c r="H60" s="431" t="s">
        <v>305</v>
      </c>
      <c r="I60" s="453"/>
      <c r="J60" s="410"/>
      <c r="K60" s="477" t="s">
        <v>305</v>
      </c>
    </row>
    <row r="61" spans="1:11" x14ac:dyDescent="0.15">
      <c r="A61" s="20"/>
      <c r="B61" s="32" t="s">
        <v>145</v>
      </c>
      <c r="C61" s="534"/>
      <c r="D61" s="72">
        <v>20</v>
      </c>
      <c r="E61" s="537"/>
      <c r="F61" s="386"/>
      <c r="G61" s="410"/>
      <c r="H61" s="431" t="s">
        <v>305</v>
      </c>
      <c r="I61" s="453"/>
      <c r="J61" s="410"/>
      <c r="K61" s="477" t="s">
        <v>305</v>
      </c>
    </row>
    <row r="62" spans="1:11" x14ac:dyDescent="0.15">
      <c r="A62" s="20"/>
      <c r="B62" s="30" t="s">
        <v>146</v>
      </c>
      <c r="C62" s="534"/>
      <c r="D62" s="70">
        <v>25</v>
      </c>
      <c r="E62" s="537"/>
      <c r="F62" s="379"/>
      <c r="G62" s="407"/>
      <c r="H62" s="428" t="s">
        <v>305</v>
      </c>
      <c r="I62" s="450"/>
      <c r="J62" s="407"/>
      <c r="K62" s="474" t="s">
        <v>305</v>
      </c>
    </row>
    <row r="63" spans="1:11" x14ac:dyDescent="0.15">
      <c r="A63" s="20"/>
      <c r="B63" s="32" t="s">
        <v>147</v>
      </c>
      <c r="C63" s="534"/>
      <c r="D63" s="72">
        <v>35</v>
      </c>
      <c r="E63" s="537"/>
      <c r="F63" s="386"/>
      <c r="G63" s="410"/>
      <c r="H63" s="431" t="s">
        <v>305</v>
      </c>
      <c r="I63" s="453"/>
      <c r="J63" s="410"/>
      <c r="K63" s="477" t="s">
        <v>305</v>
      </c>
    </row>
    <row r="64" spans="1:11" x14ac:dyDescent="0.15">
      <c r="A64" s="20"/>
      <c r="B64" s="30" t="s">
        <v>148</v>
      </c>
      <c r="C64" s="534"/>
      <c r="D64" s="70">
        <v>50</v>
      </c>
      <c r="E64" s="537"/>
      <c r="F64" s="379"/>
      <c r="G64" s="407"/>
      <c r="H64" s="428" t="s">
        <v>305</v>
      </c>
      <c r="I64" s="450"/>
      <c r="J64" s="407"/>
      <c r="K64" s="474" t="s">
        <v>305</v>
      </c>
    </row>
    <row r="65" spans="1:11" x14ac:dyDescent="0.15">
      <c r="A65" s="20"/>
      <c r="B65" s="36" t="s">
        <v>149</v>
      </c>
      <c r="C65" s="535"/>
      <c r="D65" s="73">
        <v>100</v>
      </c>
      <c r="E65" s="538"/>
      <c r="F65" s="388"/>
      <c r="G65" s="412"/>
      <c r="H65" s="433" t="s">
        <v>305</v>
      </c>
      <c r="I65" s="455"/>
      <c r="J65" s="412"/>
      <c r="K65" s="479" t="s">
        <v>305</v>
      </c>
    </row>
    <row r="66" spans="1:11" x14ac:dyDescent="0.15">
      <c r="A66" s="20"/>
      <c r="B66" s="32" t="s">
        <v>150</v>
      </c>
      <c r="C66" s="545" t="s">
        <v>266</v>
      </c>
      <c r="D66" s="72">
        <v>20</v>
      </c>
      <c r="E66" s="536" t="s">
        <v>305</v>
      </c>
      <c r="F66" s="378"/>
      <c r="G66" s="406"/>
      <c r="H66" s="427" t="s">
        <v>305</v>
      </c>
      <c r="I66" s="449"/>
      <c r="J66" s="406"/>
      <c r="K66" s="473" t="s">
        <v>305</v>
      </c>
    </row>
    <row r="67" spans="1:11" x14ac:dyDescent="0.15">
      <c r="A67" s="20"/>
      <c r="B67" s="30" t="s">
        <v>151</v>
      </c>
      <c r="C67" s="546"/>
      <c r="D67" s="70">
        <v>50</v>
      </c>
      <c r="E67" s="537"/>
      <c r="F67" s="379"/>
      <c r="G67" s="407"/>
      <c r="H67" s="428" t="s">
        <v>305</v>
      </c>
      <c r="I67" s="450"/>
      <c r="J67" s="407"/>
      <c r="K67" s="474" t="s">
        <v>305</v>
      </c>
    </row>
    <row r="68" spans="1:11" x14ac:dyDescent="0.15">
      <c r="A68" s="20"/>
      <c r="B68" s="30" t="s">
        <v>152</v>
      </c>
      <c r="C68" s="546"/>
      <c r="D68" s="70">
        <v>75</v>
      </c>
      <c r="E68" s="537"/>
      <c r="F68" s="379"/>
      <c r="G68" s="407"/>
      <c r="H68" s="428" t="s">
        <v>305</v>
      </c>
      <c r="I68" s="450"/>
      <c r="J68" s="407"/>
      <c r="K68" s="474" t="s">
        <v>305</v>
      </c>
    </row>
    <row r="69" spans="1:11" x14ac:dyDescent="0.15">
      <c r="A69" s="20"/>
      <c r="B69" s="30" t="s">
        <v>153</v>
      </c>
      <c r="C69" s="546"/>
      <c r="D69" s="70">
        <v>85</v>
      </c>
      <c r="E69" s="537"/>
      <c r="F69" s="379"/>
      <c r="G69" s="407"/>
      <c r="H69" s="428" t="s">
        <v>305</v>
      </c>
      <c r="I69" s="450"/>
      <c r="J69" s="407"/>
      <c r="K69" s="474" t="s">
        <v>305</v>
      </c>
    </row>
    <row r="70" spans="1:11" x14ac:dyDescent="0.15">
      <c r="A70" s="20"/>
      <c r="B70" s="30" t="s">
        <v>154</v>
      </c>
      <c r="C70" s="546"/>
      <c r="D70" s="70">
        <v>100</v>
      </c>
      <c r="E70" s="537"/>
      <c r="F70" s="379"/>
      <c r="G70" s="407"/>
      <c r="H70" s="428" t="s">
        <v>305</v>
      </c>
      <c r="I70" s="450"/>
      <c r="J70" s="407"/>
      <c r="K70" s="474" t="s">
        <v>305</v>
      </c>
    </row>
    <row r="71" spans="1:11" x14ac:dyDescent="0.15">
      <c r="A71" s="20"/>
      <c r="B71" s="33" t="s">
        <v>155</v>
      </c>
      <c r="C71" s="546"/>
      <c r="D71" s="77">
        <v>150</v>
      </c>
      <c r="E71" s="537"/>
      <c r="F71" s="387"/>
      <c r="G71" s="411"/>
      <c r="H71" s="432" t="s">
        <v>305</v>
      </c>
      <c r="I71" s="454"/>
      <c r="J71" s="411"/>
      <c r="K71" s="478" t="s">
        <v>305</v>
      </c>
    </row>
    <row r="72" spans="1:11" s="51" customFormat="1" x14ac:dyDescent="0.15">
      <c r="A72" s="20"/>
      <c r="B72" s="36" t="s">
        <v>156</v>
      </c>
      <c r="C72" s="547"/>
      <c r="D72" s="73">
        <v>250</v>
      </c>
      <c r="E72" s="538"/>
      <c r="F72" s="388"/>
      <c r="G72" s="412"/>
      <c r="H72" s="433" t="s">
        <v>305</v>
      </c>
      <c r="I72" s="455"/>
      <c r="J72" s="412"/>
      <c r="K72" s="479" t="s">
        <v>305</v>
      </c>
    </row>
    <row r="73" spans="1:11" x14ac:dyDescent="0.15">
      <c r="A73" s="20"/>
      <c r="B73" s="34" t="s">
        <v>157</v>
      </c>
      <c r="C73" s="545" t="s">
        <v>267</v>
      </c>
      <c r="D73" s="69">
        <v>20</v>
      </c>
      <c r="E73" s="536" t="s">
        <v>305</v>
      </c>
      <c r="F73" s="389"/>
      <c r="G73" s="413"/>
      <c r="H73" s="434" t="s">
        <v>305</v>
      </c>
      <c r="I73" s="456"/>
      <c r="J73" s="413"/>
      <c r="K73" s="480" t="s">
        <v>305</v>
      </c>
    </row>
    <row r="74" spans="1:11" x14ac:dyDescent="0.15">
      <c r="A74" s="20"/>
      <c r="B74" s="38" t="s">
        <v>158</v>
      </c>
      <c r="C74" s="546"/>
      <c r="D74" s="70">
        <v>50</v>
      </c>
      <c r="E74" s="537"/>
      <c r="F74" s="386"/>
      <c r="G74" s="410"/>
      <c r="H74" s="431" t="s">
        <v>305</v>
      </c>
      <c r="I74" s="453"/>
      <c r="J74" s="410"/>
      <c r="K74" s="477" t="s">
        <v>305</v>
      </c>
    </row>
    <row r="75" spans="1:11" x14ac:dyDescent="0.15">
      <c r="A75" s="20"/>
      <c r="B75" s="38" t="s">
        <v>159</v>
      </c>
      <c r="C75" s="546"/>
      <c r="D75" s="70">
        <v>75</v>
      </c>
      <c r="E75" s="537"/>
      <c r="F75" s="386"/>
      <c r="G75" s="410"/>
      <c r="H75" s="431" t="s">
        <v>305</v>
      </c>
      <c r="I75" s="453"/>
      <c r="J75" s="410"/>
      <c r="K75" s="477" t="s">
        <v>305</v>
      </c>
    </row>
    <row r="76" spans="1:11" x14ac:dyDescent="0.15">
      <c r="A76" s="20"/>
      <c r="B76" s="38" t="s">
        <v>160</v>
      </c>
      <c r="C76" s="546"/>
      <c r="D76" s="70">
        <v>80</v>
      </c>
      <c r="E76" s="537"/>
      <c r="F76" s="386"/>
      <c r="G76" s="410"/>
      <c r="H76" s="431" t="s">
        <v>305</v>
      </c>
      <c r="I76" s="453"/>
      <c r="J76" s="410"/>
      <c r="K76" s="477" t="s">
        <v>305</v>
      </c>
    </row>
    <row r="77" spans="1:11" x14ac:dyDescent="0.15">
      <c r="A77" s="20"/>
      <c r="B77" s="39" t="s">
        <v>161</v>
      </c>
      <c r="C77" s="546"/>
      <c r="D77" s="70">
        <v>100</v>
      </c>
      <c r="E77" s="537"/>
      <c r="F77" s="379"/>
      <c r="G77" s="407"/>
      <c r="H77" s="428" t="s">
        <v>305</v>
      </c>
      <c r="I77" s="450"/>
      <c r="J77" s="407"/>
      <c r="K77" s="474" t="s">
        <v>305</v>
      </c>
    </row>
    <row r="78" spans="1:11" x14ac:dyDescent="0.15">
      <c r="A78" s="20"/>
      <c r="B78" s="39" t="s">
        <v>162</v>
      </c>
      <c r="C78" s="546"/>
      <c r="D78" s="54">
        <v>130</v>
      </c>
      <c r="E78" s="537"/>
      <c r="F78" s="387"/>
      <c r="G78" s="411"/>
      <c r="H78" s="432" t="s">
        <v>305</v>
      </c>
      <c r="I78" s="454"/>
      <c r="J78" s="411"/>
      <c r="K78" s="478" t="s">
        <v>305</v>
      </c>
    </row>
    <row r="79" spans="1:11" x14ac:dyDescent="0.15">
      <c r="A79" s="20"/>
      <c r="B79" s="39" t="s">
        <v>163</v>
      </c>
      <c r="C79" s="546"/>
      <c r="D79" s="70">
        <v>150</v>
      </c>
      <c r="E79" s="537"/>
      <c r="F79" s="387"/>
      <c r="G79" s="411"/>
      <c r="H79" s="432" t="s">
        <v>305</v>
      </c>
      <c r="I79" s="454"/>
      <c r="J79" s="411"/>
      <c r="K79" s="478" t="s">
        <v>305</v>
      </c>
    </row>
    <row r="80" spans="1:11" x14ac:dyDescent="0.15">
      <c r="A80" s="20"/>
      <c r="B80" s="34" t="s">
        <v>164</v>
      </c>
      <c r="C80" s="533" t="s">
        <v>268</v>
      </c>
      <c r="D80" s="69">
        <v>45</v>
      </c>
      <c r="E80" s="536" t="s">
        <v>305</v>
      </c>
      <c r="F80" s="389"/>
      <c r="G80" s="413"/>
      <c r="H80" s="434" t="s">
        <v>305</v>
      </c>
      <c r="I80" s="456"/>
      <c r="J80" s="413"/>
      <c r="K80" s="480" t="s">
        <v>305</v>
      </c>
    </row>
    <row r="81" spans="1:11" s="51" customFormat="1" x14ac:dyDescent="0.15">
      <c r="A81" s="20"/>
      <c r="B81" s="39" t="s">
        <v>165</v>
      </c>
      <c r="C81" s="534"/>
      <c r="D81" s="54">
        <v>75</v>
      </c>
      <c r="E81" s="537"/>
      <c r="F81" s="379"/>
      <c r="G81" s="407"/>
      <c r="H81" s="428" t="s">
        <v>305</v>
      </c>
      <c r="I81" s="450"/>
      <c r="J81" s="407"/>
      <c r="K81" s="474" t="s">
        <v>305</v>
      </c>
    </row>
    <row r="82" spans="1:11" x14ac:dyDescent="0.15">
      <c r="A82" s="20"/>
      <c r="B82" s="40" t="s">
        <v>166</v>
      </c>
      <c r="C82" s="535"/>
      <c r="D82" s="71">
        <v>100</v>
      </c>
      <c r="E82" s="538"/>
      <c r="F82" s="388"/>
      <c r="G82" s="412"/>
      <c r="H82" s="433" t="s">
        <v>305</v>
      </c>
      <c r="I82" s="455"/>
      <c r="J82" s="412"/>
      <c r="K82" s="479" t="s">
        <v>305</v>
      </c>
    </row>
    <row r="83" spans="1:11" x14ac:dyDescent="0.15">
      <c r="A83" s="20"/>
      <c r="B83" s="32" t="s">
        <v>167</v>
      </c>
      <c r="C83" s="533" t="s">
        <v>269</v>
      </c>
      <c r="D83" s="72">
        <v>20</v>
      </c>
      <c r="E83" s="536" t="s">
        <v>305</v>
      </c>
      <c r="F83" s="386"/>
      <c r="G83" s="410"/>
      <c r="H83" s="431" t="s">
        <v>305</v>
      </c>
      <c r="I83" s="453"/>
      <c r="J83" s="410"/>
      <c r="K83" s="477" t="s">
        <v>305</v>
      </c>
    </row>
    <row r="84" spans="1:11" x14ac:dyDescent="0.15">
      <c r="A84" s="20"/>
      <c r="B84" s="32" t="s">
        <v>168</v>
      </c>
      <c r="C84" s="534"/>
      <c r="D84" s="72">
        <v>25</v>
      </c>
      <c r="E84" s="537"/>
      <c r="F84" s="386"/>
      <c r="G84" s="410"/>
      <c r="H84" s="431" t="s">
        <v>305</v>
      </c>
      <c r="I84" s="453"/>
      <c r="J84" s="410"/>
      <c r="K84" s="477" t="s">
        <v>305</v>
      </c>
    </row>
    <row r="85" spans="1:11" x14ac:dyDescent="0.15">
      <c r="A85" s="20"/>
      <c r="B85" s="32" t="s">
        <v>169</v>
      </c>
      <c r="C85" s="534"/>
      <c r="D85" s="72">
        <v>30</v>
      </c>
      <c r="E85" s="537"/>
      <c r="F85" s="386"/>
      <c r="G85" s="410"/>
      <c r="H85" s="431" t="s">
        <v>305</v>
      </c>
      <c r="I85" s="453"/>
      <c r="J85" s="410"/>
      <c r="K85" s="477" t="s">
        <v>305</v>
      </c>
    </row>
    <row r="86" spans="1:11" x14ac:dyDescent="0.15">
      <c r="A86" s="20"/>
      <c r="B86" s="32" t="s">
        <v>170</v>
      </c>
      <c r="C86" s="534"/>
      <c r="D86" s="72">
        <v>31.25</v>
      </c>
      <c r="E86" s="537"/>
      <c r="F86" s="386"/>
      <c r="G86" s="410"/>
      <c r="H86" s="431" t="s">
        <v>305</v>
      </c>
      <c r="I86" s="453"/>
      <c r="J86" s="410"/>
      <c r="K86" s="477" t="s">
        <v>305</v>
      </c>
    </row>
    <row r="87" spans="1:11" x14ac:dyDescent="0.15">
      <c r="A87" s="20"/>
      <c r="B87" s="32" t="s">
        <v>171</v>
      </c>
      <c r="C87" s="534"/>
      <c r="D87" s="72">
        <v>35</v>
      </c>
      <c r="E87" s="537"/>
      <c r="F87" s="386"/>
      <c r="G87" s="410"/>
      <c r="H87" s="431" t="s">
        <v>305</v>
      </c>
      <c r="I87" s="453"/>
      <c r="J87" s="410"/>
      <c r="K87" s="477" t="s">
        <v>305</v>
      </c>
    </row>
    <row r="88" spans="1:11" x14ac:dyDescent="0.15">
      <c r="A88" s="20"/>
      <c r="B88" s="32" t="s">
        <v>172</v>
      </c>
      <c r="C88" s="534"/>
      <c r="D88" s="72">
        <v>37.5</v>
      </c>
      <c r="E88" s="537"/>
      <c r="F88" s="386"/>
      <c r="G88" s="410"/>
      <c r="H88" s="431" t="s">
        <v>305</v>
      </c>
      <c r="I88" s="453"/>
      <c r="J88" s="410"/>
      <c r="K88" s="477" t="s">
        <v>305</v>
      </c>
    </row>
    <row r="89" spans="1:11" x14ac:dyDescent="0.15">
      <c r="A89" s="20"/>
      <c r="B89" s="30" t="s">
        <v>173</v>
      </c>
      <c r="C89" s="534"/>
      <c r="D89" s="70">
        <v>40</v>
      </c>
      <c r="E89" s="537"/>
      <c r="F89" s="379"/>
      <c r="G89" s="407"/>
      <c r="H89" s="428" t="s">
        <v>305</v>
      </c>
      <c r="I89" s="450"/>
      <c r="J89" s="407"/>
      <c r="K89" s="474" t="s">
        <v>305</v>
      </c>
    </row>
    <row r="90" spans="1:11" x14ac:dyDescent="0.15">
      <c r="A90" s="20"/>
      <c r="B90" s="32" t="s">
        <v>174</v>
      </c>
      <c r="C90" s="534"/>
      <c r="D90" s="72">
        <v>50</v>
      </c>
      <c r="E90" s="537"/>
      <c r="F90" s="386"/>
      <c r="G90" s="410"/>
      <c r="H90" s="431" t="s">
        <v>305</v>
      </c>
      <c r="I90" s="453"/>
      <c r="J90" s="410"/>
      <c r="K90" s="477" t="s">
        <v>305</v>
      </c>
    </row>
    <row r="91" spans="1:11" x14ac:dyDescent="0.15">
      <c r="A91" s="20"/>
      <c r="B91" s="32" t="s">
        <v>175</v>
      </c>
      <c r="C91" s="534"/>
      <c r="D91" s="72">
        <v>62.5</v>
      </c>
      <c r="E91" s="537"/>
      <c r="F91" s="386"/>
      <c r="G91" s="410"/>
      <c r="H91" s="431" t="s">
        <v>305</v>
      </c>
      <c r="I91" s="453"/>
      <c r="J91" s="410"/>
      <c r="K91" s="477" t="s">
        <v>305</v>
      </c>
    </row>
    <row r="92" spans="1:11" x14ac:dyDescent="0.15">
      <c r="A92" s="20"/>
      <c r="B92" s="30" t="s">
        <v>176</v>
      </c>
      <c r="C92" s="534"/>
      <c r="D92" s="70">
        <v>70</v>
      </c>
      <c r="E92" s="537"/>
      <c r="F92" s="379"/>
      <c r="G92" s="407"/>
      <c r="H92" s="428" t="s">
        <v>305</v>
      </c>
      <c r="I92" s="450"/>
      <c r="J92" s="407"/>
      <c r="K92" s="474" t="s">
        <v>305</v>
      </c>
    </row>
    <row r="93" spans="1:11" x14ac:dyDescent="0.15">
      <c r="A93" s="20"/>
      <c r="B93" s="36" t="s">
        <v>177</v>
      </c>
      <c r="C93" s="535"/>
      <c r="D93" s="73">
        <v>75</v>
      </c>
      <c r="E93" s="538"/>
      <c r="F93" s="388"/>
      <c r="G93" s="412"/>
      <c r="H93" s="433" t="s">
        <v>305</v>
      </c>
      <c r="I93" s="455"/>
      <c r="J93" s="412"/>
      <c r="K93" s="479" t="s">
        <v>305</v>
      </c>
    </row>
    <row r="94" spans="1:11" x14ac:dyDescent="0.15">
      <c r="A94" s="20"/>
      <c r="B94" s="34" t="s">
        <v>178</v>
      </c>
      <c r="C94" s="533" t="s">
        <v>270</v>
      </c>
      <c r="D94" s="69">
        <v>30</v>
      </c>
      <c r="E94" s="536" t="s">
        <v>305</v>
      </c>
      <c r="F94" s="389"/>
      <c r="G94" s="413"/>
      <c r="H94" s="434" t="s">
        <v>305</v>
      </c>
      <c r="I94" s="456"/>
      <c r="J94" s="413"/>
      <c r="K94" s="480" t="s">
        <v>305</v>
      </c>
    </row>
    <row r="95" spans="1:11" x14ac:dyDescent="0.15">
      <c r="A95" s="20"/>
      <c r="B95" s="32" t="s">
        <v>179</v>
      </c>
      <c r="C95" s="534"/>
      <c r="D95" s="72">
        <v>35</v>
      </c>
      <c r="E95" s="537"/>
      <c r="F95" s="386"/>
      <c r="G95" s="410"/>
      <c r="H95" s="431" t="s">
        <v>305</v>
      </c>
      <c r="I95" s="453"/>
      <c r="J95" s="410"/>
      <c r="K95" s="477" t="s">
        <v>305</v>
      </c>
    </row>
    <row r="96" spans="1:11" x14ac:dyDescent="0.15">
      <c r="A96" s="20"/>
      <c r="B96" s="32" t="s">
        <v>180</v>
      </c>
      <c r="C96" s="534"/>
      <c r="D96" s="72">
        <v>43.75</v>
      </c>
      <c r="E96" s="537"/>
      <c r="F96" s="386"/>
      <c r="G96" s="410"/>
      <c r="H96" s="431" t="s">
        <v>305</v>
      </c>
      <c r="I96" s="453"/>
      <c r="J96" s="410"/>
      <c r="K96" s="477" t="s">
        <v>305</v>
      </c>
    </row>
    <row r="97" spans="1:11" x14ac:dyDescent="0.15">
      <c r="A97" s="20"/>
      <c r="B97" s="32" t="s">
        <v>181</v>
      </c>
      <c r="C97" s="534"/>
      <c r="D97" s="72">
        <v>45</v>
      </c>
      <c r="E97" s="537"/>
      <c r="F97" s="386"/>
      <c r="G97" s="410"/>
      <c r="H97" s="431" t="s">
        <v>305</v>
      </c>
      <c r="I97" s="453"/>
      <c r="J97" s="410"/>
      <c r="K97" s="477" t="s">
        <v>305</v>
      </c>
    </row>
    <row r="98" spans="1:11" x14ac:dyDescent="0.15">
      <c r="A98" s="20"/>
      <c r="B98" s="32" t="s">
        <v>182</v>
      </c>
      <c r="C98" s="534"/>
      <c r="D98" s="72">
        <v>56.25</v>
      </c>
      <c r="E98" s="537"/>
      <c r="F98" s="386"/>
      <c r="G98" s="410"/>
      <c r="H98" s="431" t="s">
        <v>305</v>
      </c>
      <c r="I98" s="453"/>
      <c r="J98" s="410"/>
      <c r="K98" s="477" t="s">
        <v>305</v>
      </c>
    </row>
    <row r="99" spans="1:11" x14ac:dyDescent="0.15">
      <c r="A99" s="20"/>
      <c r="B99" s="32" t="s">
        <v>183</v>
      </c>
      <c r="C99" s="534"/>
      <c r="D99" s="72">
        <v>60</v>
      </c>
      <c r="E99" s="537"/>
      <c r="F99" s="386"/>
      <c r="G99" s="410"/>
      <c r="H99" s="431" t="s">
        <v>305</v>
      </c>
      <c r="I99" s="453"/>
      <c r="J99" s="410"/>
      <c r="K99" s="477" t="s">
        <v>305</v>
      </c>
    </row>
    <row r="100" spans="1:11" x14ac:dyDescent="0.15">
      <c r="A100" s="20"/>
      <c r="B100" s="30" t="s">
        <v>184</v>
      </c>
      <c r="C100" s="534"/>
      <c r="D100" s="70">
        <v>75</v>
      </c>
      <c r="E100" s="537"/>
      <c r="F100" s="379"/>
      <c r="G100" s="407"/>
      <c r="H100" s="428" t="s">
        <v>305</v>
      </c>
      <c r="I100" s="450"/>
      <c r="J100" s="407"/>
      <c r="K100" s="474" t="s">
        <v>305</v>
      </c>
    </row>
    <row r="101" spans="1:11" x14ac:dyDescent="0.15">
      <c r="A101" s="20"/>
      <c r="B101" s="32" t="s">
        <v>185</v>
      </c>
      <c r="C101" s="534"/>
      <c r="D101" s="72">
        <v>93.75</v>
      </c>
      <c r="E101" s="537"/>
      <c r="F101" s="386"/>
      <c r="G101" s="410"/>
      <c r="H101" s="431" t="s">
        <v>305</v>
      </c>
      <c r="I101" s="453"/>
      <c r="J101" s="410"/>
      <c r="K101" s="477" t="s">
        <v>305</v>
      </c>
    </row>
    <row r="102" spans="1:11" x14ac:dyDescent="0.15">
      <c r="A102" s="20"/>
      <c r="B102" s="32" t="s">
        <v>186</v>
      </c>
      <c r="C102" s="534"/>
      <c r="D102" s="72">
        <v>105</v>
      </c>
      <c r="E102" s="537"/>
      <c r="F102" s="386"/>
      <c r="G102" s="410"/>
      <c r="H102" s="431" t="s">
        <v>305</v>
      </c>
      <c r="I102" s="453"/>
      <c r="J102" s="410"/>
      <c r="K102" s="477" t="s">
        <v>305</v>
      </c>
    </row>
    <row r="103" spans="1:11" x14ac:dyDescent="0.15">
      <c r="A103" s="20"/>
      <c r="B103" s="36" t="s">
        <v>187</v>
      </c>
      <c r="C103" s="535"/>
      <c r="D103" s="73">
        <v>150</v>
      </c>
      <c r="E103" s="538"/>
      <c r="F103" s="388"/>
      <c r="G103" s="412"/>
      <c r="H103" s="433" t="s">
        <v>305</v>
      </c>
      <c r="I103" s="455"/>
      <c r="J103" s="412"/>
      <c r="K103" s="479" t="s">
        <v>305</v>
      </c>
    </row>
    <row r="104" spans="1:11" x14ac:dyDescent="0.15">
      <c r="A104" s="20"/>
      <c r="B104" s="32" t="s">
        <v>188</v>
      </c>
      <c r="C104" s="533" t="s">
        <v>271</v>
      </c>
      <c r="D104" s="72">
        <v>70</v>
      </c>
      <c r="E104" s="536" t="s">
        <v>305</v>
      </c>
      <c r="F104" s="386"/>
      <c r="G104" s="410"/>
      <c r="H104" s="431" t="s">
        <v>305</v>
      </c>
      <c r="I104" s="453"/>
      <c r="J104" s="410"/>
      <c r="K104" s="477" t="s">
        <v>305</v>
      </c>
    </row>
    <row r="105" spans="1:11" x14ac:dyDescent="0.15">
      <c r="A105" s="20"/>
      <c r="B105" s="32" t="s">
        <v>189</v>
      </c>
      <c r="C105" s="534"/>
      <c r="D105" s="72">
        <v>90</v>
      </c>
      <c r="E105" s="537"/>
      <c r="F105" s="386"/>
      <c r="G105" s="410"/>
      <c r="H105" s="431" t="s">
        <v>305</v>
      </c>
      <c r="I105" s="453"/>
      <c r="J105" s="410"/>
      <c r="K105" s="477" t="s">
        <v>305</v>
      </c>
    </row>
    <row r="106" spans="1:11" x14ac:dyDescent="0.15">
      <c r="A106" s="20"/>
      <c r="B106" s="32" t="s">
        <v>190</v>
      </c>
      <c r="C106" s="534"/>
      <c r="D106" s="72">
        <v>110</v>
      </c>
      <c r="E106" s="537"/>
      <c r="F106" s="386"/>
      <c r="G106" s="410"/>
      <c r="H106" s="431" t="s">
        <v>305</v>
      </c>
      <c r="I106" s="453"/>
      <c r="J106" s="410"/>
      <c r="K106" s="477" t="s">
        <v>305</v>
      </c>
    </row>
    <row r="107" spans="1:11" x14ac:dyDescent="0.15">
      <c r="A107" s="20"/>
      <c r="B107" s="32" t="s">
        <v>191</v>
      </c>
      <c r="C107" s="534"/>
      <c r="D107" s="72">
        <v>112.5</v>
      </c>
      <c r="E107" s="537"/>
      <c r="F107" s="386"/>
      <c r="G107" s="410"/>
      <c r="H107" s="431" t="s">
        <v>305</v>
      </c>
      <c r="I107" s="453"/>
      <c r="J107" s="410"/>
      <c r="K107" s="477" t="s">
        <v>305</v>
      </c>
    </row>
    <row r="108" spans="1:11" x14ac:dyDescent="0.15">
      <c r="A108" s="20"/>
      <c r="B108" s="36" t="s">
        <v>192</v>
      </c>
      <c r="C108" s="535"/>
      <c r="D108" s="73">
        <v>150</v>
      </c>
      <c r="E108" s="538"/>
      <c r="F108" s="388"/>
      <c r="G108" s="412"/>
      <c r="H108" s="433" t="s">
        <v>305</v>
      </c>
      <c r="I108" s="455"/>
      <c r="J108" s="412"/>
      <c r="K108" s="479" t="s">
        <v>305</v>
      </c>
    </row>
    <row r="109" spans="1:11" x14ac:dyDescent="0.15">
      <c r="A109" s="20"/>
      <c r="B109" s="41" t="s">
        <v>193</v>
      </c>
      <c r="C109" s="58" t="s">
        <v>272</v>
      </c>
      <c r="D109" s="68">
        <v>60</v>
      </c>
      <c r="E109" s="369" t="s">
        <v>305</v>
      </c>
      <c r="F109" s="377"/>
      <c r="G109" s="405"/>
      <c r="H109" s="426" t="s">
        <v>305</v>
      </c>
      <c r="I109" s="448"/>
      <c r="J109" s="405"/>
      <c r="K109" s="472" t="s">
        <v>305</v>
      </c>
    </row>
    <row r="110" spans="1:11" x14ac:dyDescent="0.15">
      <c r="A110" s="20"/>
      <c r="B110" s="32" t="s">
        <v>194</v>
      </c>
      <c r="C110" s="533" t="s">
        <v>273</v>
      </c>
      <c r="D110" s="72">
        <v>100</v>
      </c>
      <c r="E110" s="536" t="s">
        <v>305</v>
      </c>
      <c r="F110" s="386"/>
      <c r="G110" s="410"/>
      <c r="H110" s="431" t="s">
        <v>305</v>
      </c>
      <c r="I110" s="453"/>
      <c r="J110" s="410"/>
      <c r="K110" s="477" t="s">
        <v>305</v>
      </c>
    </row>
    <row r="111" spans="1:11" x14ac:dyDescent="0.15">
      <c r="A111" s="20"/>
      <c r="B111" s="36" t="s">
        <v>195</v>
      </c>
      <c r="C111" s="535"/>
      <c r="D111" s="73">
        <v>150</v>
      </c>
      <c r="E111" s="538"/>
      <c r="F111" s="388"/>
      <c r="G111" s="412"/>
      <c r="H111" s="433" t="s">
        <v>305</v>
      </c>
      <c r="I111" s="455"/>
      <c r="J111" s="412"/>
      <c r="K111" s="479" t="s">
        <v>305</v>
      </c>
    </row>
    <row r="112" spans="1:11" x14ac:dyDescent="0.15">
      <c r="A112" s="20"/>
      <c r="B112" s="32" t="s">
        <v>196</v>
      </c>
      <c r="C112" s="533" t="s">
        <v>274</v>
      </c>
      <c r="D112" s="72">
        <v>100</v>
      </c>
      <c r="E112" s="536" t="s">
        <v>305</v>
      </c>
      <c r="F112" s="386"/>
      <c r="G112" s="410"/>
      <c r="H112" s="431" t="s">
        <v>305</v>
      </c>
      <c r="I112" s="453"/>
      <c r="J112" s="410"/>
      <c r="K112" s="477" t="s">
        <v>305</v>
      </c>
    </row>
    <row r="113" spans="1:11" x14ac:dyDescent="0.15">
      <c r="A113" s="20"/>
      <c r="B113" s="32" t="s">
        <v>197</v>
      </c>
      <c r="C113" s="534"/>
      <c r="D113" s="72">
        <v>125</v>
      </c>
      <c r="E113" s="537"/>
      <c r="F113" s="386"/>
      <c r="G113" s="410"/>
      <c r="H113" s="431" t="s">
        <v>305</v>
      </c>
      <c r="I113" s="453"/>
      <c r="J113" s="410"/>
      <c r="K113" s="477" t="s">
        <v>305</v>
      </c>
    </row>
    <row r="114" spans="1:11" x14ac:dyDescent="0.15">
      <c r="A114" s="20"/>
      <c r="B114" s="36" t="s">
        <v>198</v>
      </c>
      <c r="C114" s="535"/>
      <c r="D114" s="73">
        <v>150</v>
      </c>
      <c r="E114" s="538"/>
      <c r="F114" s="388"/>
      <c r="G114" s="412"/>
      <c r="H114" s="433" t="s">
        <v>305</v>
      </c>
      <c r="I114" s="455"/>
      <c r="J114" s="412"/>
      <c r="K114" s="479" t="s">
        <v>305</v>
      </c>
    </row>
    <row r="115" spans="1:11" x14ac:dyDescent="0.15">
      <c r="A115" s="52"/>
      <c r="B115" s="350" t="s">
        <v>199</v>
      </c>
      <c r="C115" s="542" t="s">
        <v>275</v>
      </c>
      <c r="D115" s="361">
        <v>50</v>
      </c>
      <c r="E115" s="370"/>
      <c r="F115" s="390"/>
      <c r="G115" s="414"/>
      <c r="H115" s="435" t="s">
        <v>305</v>
      </c>
      <c r="I115" s="457"/>
      <c r="J115" s="414"/>
      <c r="K115" s="481" t="s">
        <v>305</v>
      </c>
    </row>
    <row r="116" spans="1:11" x14ac:dyDescent="0.15">
      <c r="A116" s="52"/>
      <c r="B116" s="351" t="s">
        <v>200</v>
      </c>
      <c r="C116" s="543"/>
      <c r="D116" s="266">
        <v>100</v>
      </c>
      <c r="E116" s="371"/>
      <c r="F116" s="391"/>
      <c r="G116" s="415"/>
      <c r="H116" s="436" t="s">
        <v>305</v>
      </c>
      <c r="I116" s="458"/>
      <c r="J116" s="415"/>
      <c r="K116" s="482" t="s">
        <v>305</v>
      </c>
    </row>
    <row r="117" spans="1:11" x14ac:dyDescent="0.15">
      <c r="A117" s="52"/>
      <c r="B117" s="33" t="s">
        <v>201</v>
      </c>
      <c r="C117" s="544"/>
      <c r="D117" s="77">
        <v>150</v>
      </c>
      <c r="E117" s="372" t="s">
        <v>305</v>
      </c>
      <c r="F117" s="381"/>
      <c r="G117" s="409"/>
      <c r="H117" s="427" t="s">
        <v>305</v>
      </c>
      <c r="I117" s="452"/>
      <c r="J117" s="409"/>
      <c r="K117" s="476" t="s">
        <v>305</v>
      </c>
    </row>
    <row r="118" spans="1:11" x14ac:dyDescent="0.15">
      <c r="A118" s="52"/>
      <c r="B118" s="44" t="s">
        <v>202</v>
      </c>
      <c r="C118" s="356" t="s">
        <v>276</v>
      </c>
      <c r="D118" s="262">
        <v>20</v>
      </c>
      <c r="E118" s="373"/>
      <c r="F118" s="392"/>
      <c r="G118" s="416"/>
      <c r="H118" s="437" t="s">
        <v>305</v>
      </c>
      <c r="I118" s="459"/>
      <c r="J118" s="416"/>
      <c r="K118" s="483" t="s">
        <v>305</v>
      </c>
    </row>
    <row r="119" spans="1:11" x14ac:dyDescent="0.15">
      <c r="A119" s="52"/>
      <c r="B119" s="44" t="s">
        <v>203</v>
      </c>
      <c r="C119" s="357" t="s">
        <v>277</v>
      </c>
      <c r="D119" s="262">
        <v>10</v>
      </c>
      <c r="E119" s="373"/>
      <c r="F119" s="392"/>
      <c r="G119" s="416"/>
      <c r="H119" s="437" t="s">
        <v>305</v>
      </c>
      <c r="I119" s="459"/>
      <c r="J119" s="416"/>
      <c r="K119" s="483" t="s">
        <v>305</v>
      </c>
    </row>
    <row r="120" spans="1:11" ht="27" x14ac:dyDescent="0.15">
      <c r="A120" s="52"/>
      <c r="B120" s="44" t="s">
        <v>204</v>
      </c>
      <c r="C120" s="357" t="s">
        <v>278</v>
      </c>
      <c r="D120" s="262">
        <v>10</v>
      </c>
      <c r="E120" s="373"/>
      <c r="F120" s="392"/>
      <c r="G120" s="416"/>
      <c r="H120" s="437" t="s">
        <v>305</v>
      </c>
      <c r="I120" s="459"/>
      <c r="J120" s="416"/>
      <c r="K120" s="483" t="s">
        <v>305</v>
      </c>
    </row>
    <row r="121" spans="1:11" x14ac:dyDescent="0.15">
      <c r="A121" s="20"/>
      <c r="B121" s="34" t="s">
        <v>205</v>
      </c>
      <c r="C121" s="533" t="s">
        <v>279</v>
      </c>
      <c r="D121" s="69">
        <v>100</v>
      </c>
      <c r="E121" s="536" t="s">
        <v>305</v>
      </c>
      <c r="F121" s="393"/>
      <c r="G121" s="413"/>
      <c r="H121" s="434" t="s">
        <v>305</v>
      </c>
      <c r="I121" s="456"/>
      <c r="J121" s="413"/>
      <c r="K121" s="480" t="s">
        <v>305</v>
      </c>
    </row>
    <row r="122" spans="1:11" x14ac:dyDescent="0.15">
      <c r="A122" s="20"/>
      <c r="B122" s="45" t="s">
        <v>206</v>
      </c>
      <c r="C122" s="534"/>
      <c r="D122" s="70">
        <v>130</v>
      </c>
      <c r="E122" s="537"/>
      <c r="F122" s="379"/>
      <c r="G122" s="407"/>
      <c r="H122" s="428" t="s">
        <v>305</v>
      </c>
      <c r="I122" s="450"/>
      <c r="J122" s="407"/>
      <c r="K122" s="474" t="s">
        <v>305</v>
      </c>
    </row>
    <row r="123" spans="1:11" x14ac:dyDescent="0.15">
      <c r="A123" s="20"/>
      <c r="B123" s="39" t="s">
        <v>207</v>
      </c>
      <c r="C123" s="534"/>
      <c r="D123" s="54">
        <v>160</v>
      </c>
      <c r="E123" s="537"/>
      <c r="F123" s="379"/>
      <c r="G123" s="407"/>
      <c r="H123" s="428" t="s">
        <v>305</v>
      </c>
      <c r="I123" s="450"/>
      <c r="J123" s="407"/>
      <c r="K123" s="474" t="s">
        <v>305</v>
      </c>
    </row>
    <row r="124" spans="1:11" x14ac:dyDescent="0.15">
      <c r="A124" s="20"/>
      <c r="B124" s="39" t="s">
        <v>208</v>
      </c>
      <c r="C124" s="534"/>
      <c r="D124" s="70">
        <v>190</v>
      </c>
      <c r="E124" s="537"/>
      <c r="F124" s="379"/>
      <c r="G124" s="407"/>
      <c r="H124" s="428" t="s">
        <v>305</v>
      </c>
      <c r="I124" s="450"/>
      <c r="J124" s="407"/>
      <c r="K124" s="474" t="s">
        <v>305</v>
      </c>
    </row>
    <row r="125" spans="1:11" x14ac:dyDescent="0.15">
      <c r="A125" s="20"/>
      <c r="B125" s="39" t="s">
        <v>209</v>
      </c>
      <c r="C125" s="534"/>
      <c r="D125" s="70">
        <v>220</v>
      </c>
      <c r="E125" s="537"/>
      <c r="F125" s="379"/>
      <c r="G125" s="407"/>
      <c r="H125" s="428" t="s">
        <v>305</v>
      </c>
      <c r="I125" s="450"/>
      <c r="J125" s="407"/>
      <c r="K125" s="474" t="s">
        <v>305</v>
      </c>
    </row>
    <row r="126" spans="1:11" x14ac:dyDescent="0.15">
      <c r="A126" s="20"/>
      <c r="B126" s="45" t="s">
        <v>210</v>
      </c>
      <c r="C126" s="534"/>
      <c r="D126" s="77">
        <v>250</v>
      </c>
      <c r="E126" s="537"/>
      <c r="F126" s="378"/>
      <c r="G126" s="406"/>
      <c r="H126" s="427" t="s">
        <v>305</v>
      </c>
      <c r="I126" s="449"/>
      <c r="J126" s="406"/>
      <c r="K126" s="473" t="s">
        <v>305</v>
      </c>
    </row>
    <row r="127" spans="1:11" x14ac:dyDescent="0.15">
      <c r="A127" s="20"/>
      <c r="B127" s="39" t="s">
        <v>211</v>
      </c>
      <c r="C127" s="534"/>
      <c r="D127" s="70">
        <v>280</v>
      </c>
      <c r="E127" s="537"/>
      <c r="F127" s="379"/>
      <c r="G127" s="407"/>
      <c r="H127" s="428" t="s">
        <v>305</v>
      </c>
      <c r="I127" s="450"/>
      <c r="J127" s="407"/>
      <c r="K127" s="474" t="s">
        <v>305</v>
      </c>
    </row>
    <row r="128" spans="1:11" x14ac:dyDescent="0.15">
      <c r="A128" s="20"/>
      <c r="B128" s="45" t="s">
        <v>212</v>
      </c>
      <c r="C128" s="534"/>
      <c r="D128" s="70">
        <v>340</v>
      </c>
      <c r="E128" s="537"/>
      <c r="F128" s="379"/>
      <c r="G128" s="407"/>
      <c r="H128" s="428" t="s">
        <v>305</v>
      </c>
      <c r="I128" s="450"/>
      <c r="J128" s="407"/>
      <c r="K128" s="474" t="s">
        <v>305</v>
      </c>
    </row>
    <row r="129" spans="1:11" x14ac:dyDescent="0.15">
      <c r="A129" s="20"/>
      <c r="B129" s="36" t="s">
        <v>213</v>
      </c>
      <c r="C129" s="534"/>
      <c r="D129" s="71">
        <v>400</v>
      </c>
      <c r="E129" s="538"/>
      <c r="F129" s="381"/>
      <c r="G129" s="409"/>
      <c r="H129" s="430" t="s">
        <v>305</v>
      </c>
      <c r="I129" s="452"/>
      <c r="J129" s="409"/>
      <c r="K129" s="476" t="s">
        <v>305</v>
      </c>
    </row>
    <row r="130" spans="1:11" ht="21.75" customHeight="1" x14ac:dyDescent="0.15">
      <c r="A130" s="20"/>
      <c r="B130" s="41" t="s">
        <v>214</v>
      </c>
      <c r="C130" s="57" t="s">
        <v>280</v>
      </c>
      <c r="D130" s="68">
        <v>1250</v>
      </c>
      <c r="E130" s="374" t="s">
        <v>305</v>
      </c>
      <c r="F130" s="377"/>
      <c r="G130" s="405"/>
      <c r="H130" s="426" t="s">
        <v>305</v>
      </c>
      <c r="I130" s="448"/>
      <c r="J130" s="405"/>
      <c r="K130" s="472" t="s">
        <v>305</v>
      </c>
    </row>
    <row r="131" spans="1:11" x14ac:dyDescent="0.15">
      <c r="A131" s="20"/>
      <c r="B131" s="32" t="s">
        <v>215</v>
      </c>
      <c r="C131" s="533" t="s">
        <v>281</v>
      </c>
      <c r="D131" s="72">
        <v>150</v>
      </c>
      <c r="E131" s="536" t="s">
        <v>305</v>
      </c>
      <c r="F131" s="386"/>
      <c r="G131" s="410"/>
      <c r="H131" s="431" t="s">
        <v>305</v>
      </c>
      <c r="I131" s="453"/>
      <c r="J131" s="410"/>
      <c r="K131" s="477" t="s">
        <v>305</v>
      </c>
    </row>
    <row r="132" spans="1:11" x14ac:dyDescent="0.15">
      <c r="A132" s="20"/>
      <c r="B132" s="36" t="s">
        <v>216</v>
      </c>
      <c r="C132" s="535"/>
      <c r="D132" s="73">
        <v>250</v>
      </c>
      <c r="E132" s="538"/>
      <c r="F132" s="388"/>
      <c r="G132" s="412"/>
      <c r="H132" s="433" t="s">
        <v>305</v>
      </c>
      <c r="I132" s="455"/>
      <c r="J132" s="412"/>
      <c r="K132" s="479" t="s">
        <v>305</v>
      </c>
    </row>
    <row r="133" spans="1:11" x14ac:dyDescent="0.15">
      <c r="A133" s="20"/>
      <c r="B133" s="32" t="s">
        <v>217</v>
      </c>
      <c r="C133" s="533" t="s">
        <v>282</v>
      </c>
      <c r="D133" s="72">
        <v>30</v>
      </c>
      <c r="E133" s="537" t="s">
        <v>305</v>
      </c>
      <c r="F133" s="386"/>
      <c r="G133" s="410"/>
      <c r="H133" s="431" t="s">
        <v>305</v>
      </c>
      <c r="I133" s="453"/>
      <c r="J133" s="410"/>
      <c r="K133" s="477" t="s">
        <v>305</v>
      </c>
    </row>
    <row r="134" spans="1:11" x14ac:dyDescent="0.15">
      <c r="A134" s="20"/>
      <c r="B134" s="32" t="s">
        <v>218</v>
      </c>
      <c r="C134" s="534"/>
      <c r="D134" s="72">
        <f>25*1.5</f>
        <v>37.5</v>
      </c>
      <c r="E134" s="537"/>
      <c r="F134" s="386"/>
      <c r="G134" s="410"/>
      <c r="H134" s="431" t="s">
        <v>305</v>
      </c>
      <c r="I134" s="453"/>
      <c r="J134" s="410"/>
      <c r="K134" s="477" t="s">
        <v>305</v>
      </c>
    </row>
    <row r="135" spans="1:11" x14ac:dyDescent="0.15">
      <c r="A135" s="20"/>
      <c r="B135" s="32" t="s">
        <v>219</v>
      </c>
      <c r="C135" s="534"/>
      <c r="D135" s="72">
        <v>45</v>
      </c>
      <c r="E135" s="537"/>
      <c r="F135" s="386"/>
      <c r="G135" s="410"/>
      <c r="H135" s="431" t="s">
        <v>305</v>
      </c>
      <c r="I135" s="453"/>
      <c r="J135" s="410"/>
      <c r="K135" s="477" t="s">
        <v>305</v>
      </c>
    </row>
    <row r="136" spans="1:11" x14ac:dyDescent="0.15">
      <c r="A136" s="20"/>
      <c r="B136" s="32" t="s">
        <v>220</v>
      </c>
      <c r="C136" s="534"/>
      <c r="D136" s="72">
        <v>46.875</v>
      </c>
      <c r="E136" s="537"/>
      <c r="F136" s="386"/>
      <c r="G136" s="410"/>
      <c r="H136" s="431" t="s">
        <v>305</v>
      </c>
      <c r="I136" s="453"/>
      <c r="J136" s="410"/>
      <c r="K136" s="477" t="s">
        <v>305</v>
      </c>
    </row>
    <row r="137" spans="1:11" x14ac:dyDescent="0.15">
      <c r="A137" s="20"/>
      <c r="B137" s="32" t="s">
        <v>221</v>
      </c>
      <c r="C137" s="534"/>
      <c r="D137" s="72">
        <f>35*1.5</f>
        <v>52.5</v>
      </c>
      <c r="E137" s="537"/>
      <c r="F137" s="386"/>
      <c r="G137" s="410"/>
      <c r="H137" s="431" t="s">
        <v>305</v>
      </c>
      <c r="I137" s="453"/>
      <c r="J137" s="410"/>
      <c r="K137" s="477" t="s">
        <v>305</v>
      </c>
    </row>
    <row r="138" spans="1:11" x14ac:dyDescent="0.15">
      <c r="A138" s="20"/>
      <c r="B138" s="32" t="s">
        <v>222</v>
      </c>
      <c r="C138" s="534"/>
      <c r="D138" s="72">
        <v>56.25</v>
      </c>
      <c r="E138" s="537"/>
      <c r="F138" s="386"/>
      <c r="G138" s="410"/>
      <c r="H138" s="431" t="s">
        <v>305</v>
      </c>
      <c r="I138" s="453"/>
      <c r="J138" s="410"/>
      <c r="K138" s="477" t="s">
        <v>305</v>
      </c>
    </row>
    <row r="139" spans="1:11" x14ac:dyDescent="0.15">
      <c r="A139" s="20"/>
      <c r="B139" s="30" t="s">
        <v>223</v>
      </c>
      <c r="C139" s="534"/>
      <c r="D139" s="70">
        <v>60</v>
      </c>
      <c r="E139" s="537"/>
      <c r="F139" s="379"/>
      <c r="G139" s="407"/>
      <c r="H139" s="428" t="s">
        <v>305</v>
      </c>
      <c r="I139" s="450"/>
      <c r="J139" s="407"/>
      <c r="K139" s="474" t="s">
        <v>305</v>
      </c>
    </row>
    <row r="140" spans="1:11" x14ac:dyDescent="0.15">
      <c r="A140" s="20"/>
      <c r="B140" s="30" t="s">
        <v>224</v>
      </c>
      <c r="C140" s="534"/>
      <c r="D140" s="70">
        <v>65.625</v>
      </c>
      <c r="E140" s="537"/>
      <c r="F140" s="379"/>
      <c r="G140" s="407"/>
      <c r="H140" s="428" t="s">
        <v>305</v>
      </c>
      <c r="I140" s="450"/>
      <c r="J140" s="407"/>
      <c r="K140" s="474" t="s">
        <v>305</v>
      </c>
    </row>
    <row r="141" spans="1:11" x14ac:dyDescent="0.15">
      <c r="A141" s="20"/>
      <c r="B141" s="32" t="s">
        <v>225</v>
      </c>
      <c r="C141" s="534"/>
      <c r="D141" s="72">
        <f>45*1.5</f>
        <v>67.5</v>
      </c>
      <c r="E141" s="537"/>
      <c r="F141" s="386"/>
      <c r="G141" s="410"/>
      <c r="H141" s="431" t="s">
        <v>305</v>
      </c>
      <c r="I141" s="453"/>
      <c r="J141" s="410"/>
      <c r="K141" s="477" t="s">
        <v>305</v>
      </c>
    </row>
    <row r="142" spans="1:11" x14ac:dyDescent="0.15">
      <c r="A142" s="20"/>
      <c r="B142" s="32" t="s">
        <v>226</v>
      </c>
      <c r="C142" s="534"/>
      <c r="D142" s="72">
        <v>75</v>
      </c>
      <c r="E142" s="537"/>
      <c r="F142" s="386"/>
      <c r="G142" s="410"/>
      <c r="H142" s="431" t="s">
        <v>305</v>
      </c>
      <c r="I142" s="453"/>
      <c r="J142" s="410"/>
      <c r="K142" s="477" t="s">
        <v>305</v>
      </c>
    </row>
    <row r="143" spans="1:11" x14ac:dyDescent="0.15">
      <c r="A143" s="20"/>
      <c r="B143" s="32" t="s">
        <v>227</v>
      </c>
      <c r="C143" s="534"/>
      <c r="D143" s="72">
        <v>84.375</v>
      </c>
      <c r="E143" s="537"/>
      <c r="F143" s="386"/>
      <c r="G143" s="410"/>
      <c r="H143" s="431" t="s">
        <v>305</v>
      </c>
      <c r="I143" s="453"/>
      <c r="J143" s="410"/>
      <c r="K143" s="477" t="s">
        <v>305</v>
      </c>
    </row>
    <row r="144" spans="1:11" x14ac:dyDescent="0.15">
      <c r="A144" s="20"/>
      <c r="B144" s="32" t="s">
        <v>228</v>
      </c>
      <c r="C144" s="534"/>
      <c r="D144" s="72">
        <v>90</v>
      </c>
      <c r="E144" s="537"/>
      <c r="F144" s="386"/>
      <c r="G144" s="410"/>
      <c r="H144" s="431" t="s">
        <v>305</v>
      </c>
      <c r="I144" s="453"/>
      <c r="J144" s="410"/>
      <c r="K144" s="477" t="s">
        <v>305</v>
      </c>
    </row>
    <row r="145" spans="1:11" x14ac:dyDescent="0.15">
      <c r="A145" s="20"/>
      <c r="B145" s="32" t="s">
        <v>229</v>
      </c>
      <c r="C145" s="534"/>
      <c r="D145" s="72">
        <v>93.75</v>
      </c>
      <c r="E145" s="537"/>
      <c r="F145" s="386"/>
      <c r="G145" s="410"/>
      <c r="H145" s="431" t="s">
        <v>305</v>
      </c>
      <c r="I145" s="453"/>
      <c r="J145" s="410"/>
      <c r="K145" s="477" t="s">
        <v>305</v>
      </c>
    </row>
    <row r="146" spans="1:11" x14ac:dyDescent="0.15">
      <c r="A146" s="20"/>
      <c r="B146" s="30" t="s">
        <v>230</v>
      </c>
      <c r="C146" s="534"/>
      <c r="D146" s="70">
        <v>105</v>
      </c>
      <c r="E146" s="537"/>
      <c r="F146" s="379"/>
      <c r="G146" s="407"/>
      <c r="H146" s="428" t="s">
        <v>305</v>
      </c>
      <c r="I146" s="450"/>
      <c r="J146" s="407"/>
      <c r="K146" s="474" t="s">
        <v>305</v>
      </c>
    </row>
    <row r="147" spans="1:11" x14ac:dyDescent="0.15">
      <c r="A147" s="20"/>
      <c r="B147" s="33" t="s">
        <v>231</v>
      </c>
      <c r="C147" s="534"/>
      <c r="D147" s="77">
        <f>75*1.5</f>
        <v>112.5</v>
      </c>
      <c r="E147" s="537"/>
      <c r="F147" s="387"/>
      <c r="G147" s="411"/>
      <c r="H147" s="432" t="s">
        <v>305</v>
      </c>
      <c r="I147" s="454"/>
      <c r="J147" s="411"/>
      <c r="K147" s="478" t="s">
        <v>305</v>
      </c>
    </row>
    <row r="148" spans="1:11" x14ac:dyDescent="0.15">
      <c r="A148" s="20"/>
      <c r="B148" s="33" t="s">
        <v>232</v>
      </c>
      <c r="C148" s="534"/>
      <c r="D148" s="77">
        <v>140.625</v>
      </c>
      <c r="E148" s="537"/>
      <c r="F148" s="387"/>
      <c r="G148" s="411"/>
      <c r="H148" s="432" t="s">
        <v>305</v>
      </c>
      <c r="I148" s="454"/>
      <c r="J148" s="411"/>
      <c r="K148" s="478" t="s">
        <v>305</v>
      </c>
    </row>
    <row r="149" spans="1:11" x14ac:dyDescent="0.15">
      <c r="A149" s="20"/>
      <c r="B149" s="36" t="s">
        <v>233</v>
      </c>
      <c r="C149" s="535"/>
      <c r="D149" s="73">
        <v>150</v>
      </c>
      <c r="E149" s="538"/>
      <c r="F149" s="388"/>
      <c r="G149" s="412"/>
      <c r="H149" s="433" t="s">
        <v>305</v>
      </c>
      <c r="I149" s="455"/>
      <c r="J149" s="412"/>
      <c r="K149" s="479" t="s">
        <v>305</v>
      </c>
    </row>
    <row r="150" spans="1:11" x14ac:dyDescent="0.15">
      <c r="A150" s="20"/>
      <c r="B150" s="46" t="s">
        <v>234</v>
      </c>
      <c r="C150" s="64" t="s">
        <v>283</v>
      </c>
      <c r="D150" s="360">
        <v>100</v>
      </c>
      <c r="E150" s="375" t="s">
        <v>305</v>
      </c>
      <c r="F150" s="380"/>
      <c r="G150" s="408"/>
      <c r="H150" s="429" t="s">
        <v>305</v>
      </c>
      <c r="I150" s="451"/>
      <c r="J150" s="408"/>
      <c r="K150" s="475" t="s">
        <v>305</v>
      </c>
    </row>
    <row r="151" spans="1:11" x14ac:dyDescent="0.15">
      <c r="A151" s="20"/>
      <c r="B151" s="47" t="s">
        <v>235</v>
      </c>
      <c r="C151" s="548" t="s">
        <v>284</v>
      </c>
      <c r="D151" s="78" t="s">
        <v>293</v>
      </c>
      <c r="E151" s="536" t="s">
        <v>305</v>
      </c>
      <c r="F151" s="380"/>
      <c r="G151" s="408"/>
      <c r="H151" s="429" t="s">
        <v>305</v>
      </c>
      <c r="I151" s="451"/>
      <c r="J151" s="408"/>
      <c r="K151" s="475" t="s">
        <v>305</v>
      </c>
    </row>
    <row r="152" spans="1:11" x14ac:dyDescent="0.15">
      <c r="A152" s="20"/>
      <c r="B152" s="30" t="s">
        <v>236</v>
      </c>
      <c r="C152" s="540"/>
      <c r="D152" s="79" t="s">
        <v>294</v>
      </c>
      <c r="E152" s="537"/>
      <c r="F152" s="379"/>
      <c r="G152" s="407"/>
      <c r="H152" s="428" t="s">
        <v>305</v>
      </c>
      <c r="I152" s="450"/>
      <c r="J152" s="407"/>
      <c r="K152" s="474" t="s">
        <v>305</v>
      </c>
    </row>
    <row r="153" spans="1:11" x14ac:dyDescent="0.15">
      <c r="A153" s="20"/>
      <c r="B153" s="30" t="s">
        <v>237</v>
      </c>
      <c r="C153" s="540"/>
      <c r="D153" s="79" t="s">
        <v>295</v>
      </c>
      <c r="E153" s="537"/>
      <c r="F153" s="379"/>
      <c r="G153" s="407"/>
      <c r="H153" s="428" t="s">
        <v>305</v>
      </c>
      <c r="I153" s="450"/>
      <c r="J153" s="407"/>
      <c r="K153" s="474" t="s">
        <v>305</v>
      </c>
    </row>
    <row r="154" spans="1:11" x14ac:dyDescent="0.15">
      <c r="A154" s="20"/>
      <c r="B154" s="30" t="s">
        <v>238</v>
      </c>
      <c r="C154" s="540"/>
      <c r="D154" s="79" t="s">
        <v>296</v>
      </c>
      <c r="E154" s="537"/>
      <c r="F154" s="379"/>
      <c r="G154" s="407"/>
      <c r="H154" s="428" t="s">
        <v>305</v>
      </c>
      <c r="I154" s="450"/>
      <c r="J154" s="407"/>
      <c r="K154" s="474" t="s">
        <v>305</v>
      </c>
    </row>
    <row r="155" spans="1:11" x14ac:dyDescent="0.15">
      <c r="A155" s="20"/>
      <c r="B155" s="33" t="s">
        <v>239</v>
      </c>
      <c r="C155" s="541"/>
      <c r="D155" s="362">
        <v>1250</v>
      </c>
      <c r="E155" s="538"/>
      <c r="F155" s="378"/>
      <c r="G155" s="409"/>
      <c r="H155" s="430" t="s">
        <v>305</v>
      </c>
      <c r="I155" s="449"/>
      <c r="J155" s="409"/>
      <c r="K155" s="476" t="s">
        <v>305</v>
      </c>
    </row>
    <row r="156" spans="1:11" x14ac:dyDescent="0.15">
      <c r="A156" s="20"/>
      <c r="B156" s="47" t="s">
        <v>240</v>
      </c>
      <c r="C156" s="548" t="s">
        <v>285</v>
      </c>
      <c r="D156" s="78" t="s">
        <v>297</v>
      </c>
      <c r="E156" s="536" t="s">
        <v>305</v>
      </c>
      <c r="F156" s="380"/>
      <c r="G156" s="408"/>
      <c r="H156" s="429" t="s">
        <v>305</v>
      </c>
      <c r="I156" s="451"/>
      <c r="J156" s="408"/>
      <c r="K156" s="475" t="s">
        <v>305</v>
      </c>
    </row>
    <row r="157" spans="1:11" x14ac:dyDescent="0.15">
      <c r="A157" s="20"/>
      <c r="B157" s="30" t="s">
        <v>241</v>
      </c>
      <c r="C157" s="540"/>
      <c r="D157" s="79" t="s">
        <v>298</v>
      </c>
      <c r="E157" s="537"/>
      <c r="F157" s="379"/>
      <c r="G157" s="407"/>
      <c r="H157" s="428" t="s">
        <v>305</v>
      </c>
      <c r="I157" s="450"/>
      <c r="J157" s="407"/>
      <c r="K157" s="474" t="s">
        <v>305</v>
      </c>
    </row>
    <row r="158" spans="1:11" x14ac:dyDescent="0.15">
      <c r="A158" s="20"/>
      <c r="B158" s="30" t="s">
        <v>242</v>
      </c>
      <c r="C158" s="540"/>
      <c r="D158" s="79" t="s">
        <v>299</v>
      </c>
      <c r="E158" s="537"/>
      <c r="F158" s="379"/>
      <c r="G158" s="407"/>
      <c r="H158" s="428" t="s">
        <v>305</v>
      </c>
      <c r="I158" s="450"/>
      <c r="J158" s="407"/>
      <c r="K158" s="474" t="s">
        <v>305</v>
      </c>
    </row>
    <row r="159" spans="1:11" x14ac:dyDescent="0.15">
      <c r="A159" s="20"/>
      <c r="B159" s="30" t="s">
        <v>243</v>
      </c>
      <c r="C159" s="540"/>
      <c r="D159" s="79" t="s">
        <v>300</v>
      </c>
      <c r="E159" s="537"/>
      <c r="F159" s="379"/>
      <c r="G159" s="407"/>
      <c r="H159" s="428" t="s">
        <v>305</v>
      </c>
      <c r="I159" s="450"/>
      <c r="J159" s="407"/>
      <c r="K159" s="474" t="s">
        <v>305</v>
      </c>
    </row>
    <row r="160" spans="1:11" x14ac:dyDescent="0.15">
      <c r="A160" s="20"/>
      <c r="B160" s="33" t="s">
        <v>244</v>
      </c>
      <c r="C160" s="541"/>
      <c r="D160" s="362">
        <v>1250</v>
      </c>
      <c r="E160" s="538"/>
      <c r="F160" s="378"/>
      <c r="G160" s="409"/>
      <c r="H160" s="430" t="s">
        <v>305</v>
      </c>
      <c r="I160" s="449"/>
      <c r="J160" s="409"/>
      <c r="K160" s="476" t="s">
        <v>305</v>
      </c>
    </row>
    <row r="161" spans="1:11" ht="13.5" customHeight="1" x14ac:dyDescent="0.15">
      <c r="A161" s="20"/>
      <c r="B161" s="29" t="s">
        <v>245</v>
      </c>
      <c r="C161" s="548" t="s">
        <v>286</v>
      </c>
      <c r="D161" s="78" t="s">
        <v>301</v>
      </c>
      <c r="E161" s="536" t="s">
        <v>305</v>
      </c>
      <c r="F161" s="389"/>
      <c r="G161" s="413"/>
      <c r="H161" s="427" t="s">
        <v>305</v>
      </c>
      <c r="I161" s="456"/>
      <c r="J161" s="413"/>
      <c r="K161" s="480" t="s">
        <v>305</v>
      </c>
    </row>
    <row r="162" spans="1:11" x14ac:dyDescent="0.15">
      <c r="A162" s="20"/>
      <c r="B162" s="30" t="s">
        <v>246</v>
      </c>
      <c r="C162" s="540"/>
      <c r="D162" s="79" t="s">
        <v>302</v>
      </c>
      <c r="E162" s="537"/>
      <c r="F162" s="379"/>
      <c r="G162" s="407"/>
      <c r="H162" s="428" t="s">
        <v>305</v>
      </c>
      <c r="I162" s="450"/>
      <c r="J162" s="407"/>
      <c r="K162" s="474" t="s">
        <v>305</v>
      </c>
    </row>
    <row r="163" spans="1:11" x14ac:dyDescent="0.15">
      <c r="A163" s="20"/>
      <c r="B163" s="30" t="s">
        <v>247</v>
      </c>
      <c r="C163" s="540"/>
      <c r="D163" s="79" t="s">
        <v>303</v>
      </c>
      <c r="E163" s="537"/>
      <c r="F163" s="379"/>
      <c r="G163" s="407"/>
      <c r="H163" s="428" t="s">
        <v>305</v>
      </c>
      <c r="I163" s="450"/>
      <c r="J163" s="407"/>
      <c r="K163" s="474" t="s">
        <v>305</v>
      </c>
    </row>
    <row r="164" spans="1:11" x14ac:dyDescent="0.15">
      <c r="A164" s="20"/>
      <c r="B164" s="30" t="s">
        <v>248</v>
      </c>
      <c r="C164" s="541"/>
      <c r="D164" s="79" t="s">
        <v>300</v>
      </c>
      <c r="E164" s="537"/>
      <c r="F164" s="379"/>
      <c r="G164" s="407"/>
      <c r="H164" s="428" t="s">
        <v>305</v>
      </c>
      <c r="I164" s="450"/>
      <c r="J164" s="407"/>
      <c r="K164" s="474" t="s">
        <v>305</v>
      </c>
    </row>
    <row r="165" spans="1:11" x14ac:dyDescent="0.15">
      <c r="A165" s="20"/>
      <c r="B165" s="33" t="s">
        <v>249</v>
      </c>
      <c r="C165" s="541"/>
      <c r="D165" s="362">
        <v>1250</v>
      </c>
      <c r="E165" s="538"/>
      <c r="F165" s="394"/>
      <c r="G165" s="409"/>
      <c r="H165" s="430" t="s">
        <v>305</v>
      </c>
      <c r="I165" s="455"/>
      <c r="J165" s="409"/>
      <c r="K165" s="476" t="s">
        <v>305</v>
      </c>
    </row>
    <row r="166" spans="1:11" x14ac:dyDescent="0.15">
      <c r="A166" s="52"/>
      <c r="B166" s="352" t="s">
        <v>250</v>
      </c>
      <c r="C166" s="549" t="s">
        <v>287</v>
      </c>
      <c r="D166" s="363">
        <v>0</v>
      </c>
      <c r="E166" s="552"/>
      <c r="F166" s="395"/>
      <c r="G166" s="417"/>
      <c r="H166" s="438"/>
      <c r="I166" s="460"/>
      <c r="J166" s="417"/>
      <c r="K166" s="484"/>
    </row>
    <row r="167" spans="1:11" x14ac:dyDescent="0.15">
      <c r="A167" s="52"/>
      <c r="B167" s="353" t="s">
        <v>251</v>
      </c>
      <c r="C167" s="550"/>
      <c r="D167" s="364">
        <v>2</v>
      </c>
      <c r="E167" s="553"/>
      <c r="F167" s="396"/>
      <c r="G167" s="418"/>
      <c r="H167" s="439"/>
      <c r="I167" s="461"/>
      <c r="J167" s="418"/>
      <c r="K167" s="485"/>
    </row>
    <row r="168" spans="1:11" x14ac:dyDescent="0.15">
      <c r="A168" s="52"/>
      <c r="B168" s="353" t="s">
        <v>252</v>
      </c>
      <c r="C168" s="550"/>
      <c r="D168" s="364">
        <v>4</v>
      </c>
      <c r="E168" s="553"/>
      <c r="F168" s="396"/>
      <c r="G168" s="418"/>
      <c r="H168" s="439"/>
      <c r="I168" s="461"/>
      <c r="J168" s="418"/>
      <c r="K168" s="485"/>
    </row>
    <row r="169" spans="1:11" ht="14.25" thickBot="1" x14ac:dyDescent="0.2">
      <c r="A169" s="52"/>
      <c r="B169" s="354" t="s">
        <v>253</v>
      </c>
      <c r="C169" s="551"/>
      <c r="D169" s="365">
        <v>20</v>
      </c>
      <c r="E169" s="554"/>
      <c r="F169" s="397"/>
      <c r="G169" s="419"/>
      <c r="H169" s="440"/>
      <c r="I169" s="462"/>
      <c r="J169" s="419"/>
      <c r="K169" s="486"/>
    </row>
    <row r="170" spans="1:11" ht="14.25" customHeight="1" thickBot="1" x14ac:dyDescent="0.2">
      <c r="A170" s="52"/>
      <c r="B170" s="556" t="s">
        <v>409</v>
      </c>
      <c r="C170" s="557"/>
      <c r="D170" s="557"/>
      <c r="E170" s="558"/>
      <c r="F170" s="398">
        <f>IF(COUNT(F18:F114,F117,F121:F165)&gt;0,SUM(F18:F114,F117,F121:F165),"")</f>
        <v>1039165446</v>
      </c>
      <c r="G170" s="420"/>
      <c r="H170" s="441"/>
      <c r="I170" s="398">
        <f>IF(COUNT(I18:I114,I117,I121:I165)&gt;0,SUM(I18:I114,I117,I121:I165),"")</f>
        <v>1039165446</v>
      </c>
      <c r="J170" s="420"/>
      <c r="K170" s="487"/>
    </row>
    <row r="171" spans="1:11" ht="14.25" customHeight="1" thickBot="1" x14ac:dyDescent="0.2">
      <c r="A171" s="52"/>
      <c r="B171" s="559" t="s">
        <v>379</v>
      </c>
      <c r="C171" s="560"/>
      <c r="D171" s="560"/>
      <c r="E171" s="561"/>
      <c r="F171" s="399"/>
      <c r="G171" s="421">
        <f>IF(COUNT(G18:G114,G117,G121:G165)&gt;0,SUM(G18:G114,G117,G121:G165),"")</f>
        <v>83318629</v>
      </c>
      <c r="H171" s="442">
        <v>7.9381044303955789E-2</v>
      </c>
      <c r="I171" s="399"/>
      <c r="J171" s="466">
        <f>IF(COUNT(J18:J114,J117,J121:J165)&gt;0,SUM(J18:J114,J117,J121:J165),"")</f>
        <v>83318629</v>
      </c>
      <c r="K171" s="488">
        <v>7.9381044303955789E-2</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410</v>
      </c>
      <c r="C173" s="563"/>
      <c r="D173" s="568" t="s">
        <v>418</v>
      </c>
      <c r="E173" s="569"/>
      <c r="F173" s="400"/>
      <c r="G173" s="422" t="s">
        <v>424</v>
      </c>
      <c r="H173" s="443"/>
      <c r="I173" s="463"/>
      <c r="J173" s="468"/>
      <c r="K173" s="489"/>
    </row>
    <row r="174" spans="1:11" ht="14.25" customHeight="1" x14ac:dyDescent="0.15">
      <c r="A174" s="52"/>
      <c r="B174" s="564"/>
      <c r="C174" s="565"/>
      <c r="D174" s="570" t="s">
        <v>419</v>
      </c>
      <c r="E174" s="571"/>
      <c r="F174" s="401"/>
      <c r="G174" s="423"/>
      <c r="H174" s="444"/>
      <c r="I174" s="464"/>
      <c r="J174" s="469"/>
      <c r="K174" s="490"/>
    </row>
    <row r="175" spans="1:11" ht="14.25" customHeight="1" x14ac:dyDescent="0.15">
      <c r="A175" s="52"/>
      <c r="B175" s="564"/>
      <c r="C175" s="565"/>
      <c r="D175" s="572" t="s">
        <v>420</v>
      </c>
      <c r="E175" s="573"/>
      <c r="F175" s="402"/>
      <c r="G175" s="423"/>
      <c r="H175" s="444"/>
      <c r="I175" s="464"/>
      <c r="J175" s="469"/>
      <c r="K175" s="490"/>
    </row>
    <row r="176" spans="1:11" ht="14.25" customHeight="1" thickBot="1" x14ac:dyDescent="0.2">
      <c r="A176" s="52"/>
      <c r="B176" s="566"/>
      <c r="C176" s="567"/>
      <c r="D176" s="574" t="s">
        <v>337</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254</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99</v>
      </c>
    </row>
    <row r="2" spans="1:10" x14ac:dyDescent="0.15">
      <c r="A2" s="578" t="s">
        <v>6</v>
      </c>
      <c r="B2" s="578"/>
      <c r="C2" s="578"/>
      <c r="D2" s="578"/>
      <c r="E2" s="578"/>
      <c r="F2" s="578"/>
      <c r="G2" s="578"/>
      <c r="H2" s="578"/>
      <c r="I2" s="578"/>
      <c r="J2" s="224" t="s">
        <v>316</v>
      </c>
    </row>
    <row r="3" spans="1:10" ht="14.25" thickBot="1" x14ac:dyDescent="0.2">
      <c r="A3" s="235" t="s">
        <v>366</v>
      </c>
      <c r="B3" s="235"/>
      <c r="C3" s="235"/>
      <c r="D3" s="20"/>
      <c r="E3" s="122"/>
      <c r="F3" s="158"/>
      <c r="G3" s="122" t="s">
        <v>308</v>
      </c>
      <c r="H3" s="216" t="s">
        <v>311</v>
      </c>
      <c r="I3" s="158">
        <v>1</v>
      </c>
      <c r="J3" s="20" t="s">
        <v>18</v>
      </c>
    </row>
    <row r="4" spans="1:10" ht="13.5" customHeight="1" x14ac:dyDescent="0.15">
      <c r="A4" s="579" t="s">
        <v>101</v>
      </c>
      <c r="B4" s="582" t="s">
        <v>255</v>
      </c>
      <c r="C4" s="583"/>
      <c r="D4" s="588" t="s">
        <v>403</v>
      </c>
      <c r="E4" s="591" t="s">
        <v>25</v>
      </c>
      <c r="F4" s="592"/>
      <c r="G4" s="593"/>
      <c r="H4" s="582" t="s">
        <v>28</v>
      </c>
      <c r="I4" s="583"/>
      <c r="J4" s="594"/>
    </row>
    <row r="5" spans="1:10" ht="13.5" customHeight="1" x14ac:dyDescent="0.15">
      <c r="A5" s="580"/>
      <c r="B5" s="584"/>
      <c r="C5" s="585"/>
      <c r="D5" s="589"/>
      <c r="E5" s="576" t="s">
        <v>352</v>
      </c>
      <c r="F5" s="532" t="s">
        <v>364</v>
      </c>
      <c r="G5" s="595" t="s">
        <v>365</v>
      </c>
      <c r="H5" s="576" t="s">
        <v>352</v>
      </c>
      <c r="I5" s="532" t="s">
        <v>364</v>
      </c>
      <c r="J5" s="511" t="s">
        <v>365</v>
      </c>
    </row>
    <row r="6" spans="1:10" ht="14.25" thickBot="1" x14ac:dyDescent="0.2">
      <c r="A6" s="581"/>
      <c r="B6" s="586"/>
      <c r="C6" s="587"/>
      <c r="D6" s="590"/>
      <c r="E6" s="577"/>
      <c r="F6" s="529"/>
      <c r="G6" s="596"/>
      <c r="H6" s="577"/>
      <c r="I6" s="529"/>
      <c r="J6" s="512"/>
    </row>
    <row r="7" spans="1:10" ht="27" customHeight="1" x14ac:dyDescent="0.15">
      <c r="A7" s="40" t="s">
        <v>102</v>
      </c>
      <c r="B7" s="600" t="s">
        <v>380</v>
      </c>
      <c r="C7" s="601"/>
      <c r="D7" s="67">
        <v>10</v>
      </c>
      <c r="E7" s="271"/>
      <c r="F7" s="286"/>
      <c r="G7" s="301" t="s">
        <v>305</v>
      </c>
      <c r="H7" s="318"/>
      <c r="I7" s="286"/>
      <c r="J7" s="331" t="s">
        <v>305</v>
      </c>
    </row>
    <row r="8" spans="1:10" ht="13.5" customHeight="1" x14ac:dyDescent="0.15">
      <c r="A8" s="236" t="s">
        <v>30</v>
      </c>
      <c r="B8" s="245" t="s">
        <v>381</v>
      </c>
      <c r="C8" s="256"/>
      <c r="D8" s="262">
        <v>20</v>
      </c>
      <c r="E8" s="272"/>
      <c r="F8" s="287"/>
      <c r="G8" s="302"/>
      <c r="H8" s="319"/>
      <c r="I8" s="287"/>
      <c r="J8" s="332"/>
    </row>
    <row r="9" spans="1:10" ht="13.5" customHeight="1" x14ac:dyDescent="0.15">
      <c r="A9" s="153" t="s">
        <v>326</v>
      </c>
      <c r="B9" s="616" t="s">
        <v>382</v>
      </c>
      <c r="C9" s="617"/>
      <c r="D9" s="68">
        <v>40</v>
      </c>
      <c r="E9" s="271"/>
      <c r="F9" s="286"/>
      <c r="G9" s="303" t="s">
        <v>305</v>
      </c>
      <c r="H9" s="318"/>
      <c r="I9" s="286"/>
      <c r="J9" s="331" t="s">
        <v>305</v>
      </c>
    </row>
    <row r="10" spans="1:10" ht="13.5" customHeight="1" x14ac:dyDescent="0.15">
      <c r="A10" s="237" t="s">
        <v>109</v>
      </c>
      <c r="B10" s="246" t="s">
        <v>383</v>
      </c>
      <c r="C10" s="257"/>
      <c r="D10" s="263">
        <v>50</v>
      </c>
      <c r="E10" s="273"/>
      <c r="F10" s="288"/>
      <c r="G10" s="304"/>
      <c r="H10" s="320"/>
      <c r="I10" s="288"/>
      <c r="J10" s="333"/>
    </row>
    <row r="11" spans="1:10" ht="27" customHeight="1" x14ac:dyDescent="0.15">
      <c r="A11" s="238" t="s">
        <v>367</v>
      </c>
      <c r="B11" s="602" t="s">
        <v>384</v>
      </c>
      <c r="C11" s="603"/>
      <c r="D11" s="264">
        <v>50</v>
      </c>
      <c r="E11" s="274"/>
      <c r="F11" s="289"/>
      <c r="G11" s="302"/>
      <c r="H11" s="321"/>
      <c r="I11" s="289"/>
      <c r="J11" s="334"/>
    </row>
    <row r="12" spans="1:10" ht="13.5" customHeight="1" x14ac:dyDescent="0.15">
      <c r="A12" s="239" t="s">
        <v>110</v>
      </c>
      <c r="B12" s="604" t="s">
        <v>385</v>
      </c>
      <c r="C12" s="605"/>
      <c r="D12" s="262">
        <v>50</v>
      </c>
      <c r="E12" s="272"/>
      <c r="F12" s="287"/>
      <c r="G12" s="305"/>
      <c r="H12" s="319"/>
      <c r="I12" s="287"/>
      <c r="J12" s="332"/>
    </row>
    <row r="13" spans="1:10" ht="13.5" customHeight="1" x14ac:dyDescent="0.15">
      <c r="A13" s="29" t="s">
        <v>327</v>
      </c>
      <c r="B13" s="618" t="s">
        <v>386</v>
      </c>
      <c r="C13" s="619"/>
      <c r="D13" s="265">
        <v>100</v>
      </c>
      <c r="E13" s="275"/>
      <c r="F13" s="290"/>
      <c r="G13" s="306" t="s">
        <v>305</v>
      </c>
      <c r="H13" s="322"/>
      <c r="I13" s="290"/>
      <c r="J13" s="335" t="s">
        <v>305</v>
      </c>
    </row>
    <row r="14" spans="1:10" ht="13.5" customHeight="1" x14ac:dyDescent="0.15">
      <c r="A14" s="240" t="s">
        <v>112</v>
      </c>
      <c r="B14" s="247" t="s">
        <v>387</v>
      </c>
      <c r="C14" s="258"/>
      <c r="D14" s="266">
        <v>100</v>
      </c>
      <c r="E14" s="276"/>
      <c r="F14" s="291"/>
      <c r="G14" s="307"/>
      <c r="H14" s="323"/>
      <c r="I14" s="291"/>
      <c r="J14" s="336"/>
    </row>
    <row r="15" spans="1:10" ht="13.5" customHeight="1" x14ac:dyDescent="0.15">
      <c r="A15" s="240" t="s">
        <v>113</v>
      </c>
      <c r="B15" s="247" t="s">
        <v>388</v>
      </c>
      <c r="C15" s="258"/>
      <c r="D15" s="266">
        <v>100</v>
      </c>
      <c r="E15" s="276"/>
      <c r="F15" s="291"/>
      <c r="G15" s="307"/>
      <c r="H15" s="323"/>
      <c r="I15" s="291"/>
      <c r="J15" s="336"/>
    </row>
    <row r="16" spans="1:10" ht="13.5" customHeight="1" x14ac:dyDescent="0.15">
      <c r="A16" s="240" t="s">
        <v>114</v>
      </c>
      <c r="B16" s="247" t="s">
        <v>389</v>
      </c>
      <c r="C16" s="258"/>
      <c r="D16" s="266">
        <v>100</v>
      </c>
      <c r="E16" s="276"/>
      <c r="F16" s="291"/>
      <c r="G16" s="307"/>
      <c r="H16" s="323"/>
      <c r="I16" s="291"/>
      <c r="J16" s="336"/>
    </row>
    <row r="17" spans="1:10" ht="27" customHeight="1" x14ac:dyDescent="0.15">
      <c r="A17" s="240" t="s">
        <v>368</v>
      </c>
      <c r="B17" s="620" t="s">
        <v>384</v>
      </c>
      <c r="C17" s="621"/>
      <c r="D17" s="266">
        <v>100</v>
      </c>
      <c r="E17" s="276"/>
      <c r="F17" s="291"/>
      <c r="G17" s="307"/>
      <c r="H17" s="323"/>
      <c r="I17" s="291"/>
      <c r="J17" s="336"/>
    </row>
    <row r="18" spans="1:10" ht="13.5" customHeight="1" x14ac:dyDescent="0.15">
      <c r="A18" s="36" t="s">
        <v>369</v>
      </c>
      <c r="B18" s="606" t="s">
        <v>390</v>
      </c>
      <c r="C18" s="607"/>
      <c r="D18" s="71">
        <v>100</v>
      </c>
      <c r="E18" s="218"/>
      <c r="F18" s="176"/>
      <c r="G18" s="308" t="s">
        <v>305</v>
      </c>
      <c r="H18" s="324"/>
      <c r="I18" s="297"/>
      <c r="J18" s="337" t="s">
        <v>305</v>
      </c>
    </row>
    <row r="19" spans="1:10" ht="40.5" customHeight="1" x14ac:dyDescent="0.15">
      <c r="A19" s="241" t="s">
        <v>328</v>
      </c>
      <c r="B19" s="608" t="s">
        <v>391</v>
      </c>
      <c r="C19" s="609"/>
      <c r="D19" s="54">
        <v>100</v>
      </c>
      <c r="E19" s="271"/>
      <c r="F19" s="286"/>
      <c r="G19" s="301" t="s">
        <v>305</v>
      </c>
      <c r="H19" s="318"/>
      <c r="I19" s="286"/>
      <c r="J19" s="331" t="s">
        <v>305</v>
      </c>
    </row>
    <row r="20" spans="1:10" ht="33" customHeight="1" x14ac:dyDescent="0.15">
      <c r="A20" s="46" t="s">
        <v>370</v>
      </c>
      <c r="B20" s="610" t="s">
        <v>392</v>
      </c>
      <c r="C20" s="611"/>
      <c r="D20" s="68">
        <v>100</v>
      </c>
      <c r="E20" s="271"/>
      <c r="F20" s="286"/>
      <c r="G20" s="301" t="s">
        <v>305</v>
      </c>
      <c r="H20" s="318"/>
      <c r="I20" s="286"/>
      <c r="J20" s="331" t="s">
        <v>305</v>
      </c>
    </row>
    <row r="21" spans="1:10" ht="27" customHeight="1" x14ac:dyDescent="0.15">
      <c r="A21" s="242" t="s">
        <v>85</v>
      </c>
      <c r="B21" s="612" t="s">
        <v>393</v>
      </c>
      <c r="C21" s="613"/>
      <c r="D21" s="267">
        <v>100</v>
      </c>
      <c r="E21" s="277"/>
      <c r="F21" s="292"/>
      <c r="G21" s="309"/>
      <c r="H21" s="325"/>
      <c r="I21" s="292"/>
      <c r="J21" s="338"/>
    </row>
    <row r="22" spans="1:10" ht="27" customHeight="1" x14ac:dyDescent="0.15">
      <c r="A22" s="153" t="s">
        <v>371</v>
      </c>
      <c r="B22" s="610" t="s">
        <v>394</v>
      </c>
      <c r="C22" s="611"/>
      <c r="D22" s="68">
        <v>100</v>
      </c>
      <c r="E22" s="168"/>
      <c r="F22" s="293"/>
      <c r="G22" s="303" t="s">
        <v>305</v>
      </c>
      <c r="H22" s="326"/>
      <c r="I22" s="293"/>
      <c r="J22" s="339" t="s">
        <v>305</v>
      </c>
    </row>
    <row r="23" spans="1:10" ht="13.5" customHeight="1" x14ac:dyDescent="0.15">
      <c r="A23" s="32" t="s">
        <v>372</v>
      </c>
      <c r="B23" s="248" t="s">
        <v>395</v>
      </c>
      <c r="C23" s="259"/>
      <c r="D23" s="72" t="s">
        <v>404</v>
      </c>
      <c r="E23" s="278">
        <f t="shared" ref="E23:J23" si="0">IF(COUNT(E24:E30)&gt;0,SUM(E24:E30),"")</f>
        <v>2160190000</v>
      </c>
      <c r="F23" s="294">
        <f t="shared" si="0"/>
        <v>219026</v>
      </c>
      <c r="G23" s="310">
        <f t="shared" si="0"/>
        <v>2.0000000000000001E-4</v>
      </c>
      <c r="H23" s="278">
        <f t="shared" si="0"/>
        <v>2160190000</v>
      </c>
      <c r="I23" s="294">
        <f t="shared" si="0"/>
        <v>219026</v>
      </c>
      <c r="J23" s="340">
        <f t="shared" si="0"/>
        <v>2.0000000000000001E-4</v>
      </c>
    </row>
    <row r="24" spans="1:10" ht="13.5" customHeight="1" x14ac:dyDescent="0.15">
      <c r="A24" s="30" t="s">
        <v>135</v>
      </c>
      <c r="B24" s="249" t="s">
        <v>330</v>
      </c>
      <c r="C24" s="260"/>
      <c r="D24" s="70" t="s">
        <v>404</v>
      </c>
      <c r="E24" s="279"/>
      <c r="F24" s="295"/>
      <c r="G24" s="311" t="s">
        <v>305</v>
      </c>
      <c r="H24" s="279"/>
      <c r="I24" s="295"/>
      <c r="J24" s="341" t="s">
        <v>305</v>
      </c>
    </row>
    <row r="25" spans="1:10" ht="13.5" customHeight="1" x14ac:dyDescent="0.15">
      <c r="A25" s="30" t="s">
        <v>136</v>
      </c>
      <c r="B25" s="249" t="s">
        <v>339</v>
      </c>
      <c r="C25" s="260"/>
      <c r="D25" s="70" t="s">
        <v>404</v>
      </c>
      <c r="E25" s="279">
        <v>2160190000</v>
      </c>
      <c r="F25" s="295">
        <v>0</v>
      </c>
      <c r="G25" s="311">
        <v>0</v>
      </c>
      <c r="H25" s="279">
        <v>2160190000</v>
      </c>
      <c r="I25" s="295">
        <v>0</v>
      </c>
      <c r="J25" s="341">
        <v>0</v>
      </c>
    </row>
    <row r="26" spans="1:10" ht="13.5" customHeight="1" x14ac:dyDescent="0.15">
      <c r="A26" s="243" t="s">
        <v>137</v>
      </c>
      <c r="B26" s="250" t="s">
        <v>345</v>
      </c>
      <c r="C26" s="260"/>
      <c r="D26" s="77" t="s">
        <v>404</v>
      </c>
      <c r="E26" s="280"/>
      <c r="F26" s="295"/>
      <c r="G26" s="312" t="s">
        <v>305</v>
      </c>
      <c r="H26" s="279"/>
      <c r="I26" s="295"/>
      <c r="J26" s="342" t="s">
        <v>305</v>
      </c>
    </row>
    <row r="27" spans="1:10" ht="13.5" customHeight="1" x14ac:dyDescent="0.15">
      <c r="A27" s="30" t="s">
        <v>138</v>
      </c>
      <c r="B27" s="249" t="s">
        <v>346</v>
      </c>
      <c r="C27" s="259"/>
      <c r="D27" s="70" t="s">
        <v>404</v>
      </c>
      <c r="E27" s="281">
        <v>0</v>
      </c>
      <c r="F27" s="296">
        <v>219026</v>
      </c>
      <c r="G27" s="311">
        <v>2.0000000000000001E-4</v>
      </c>
      <c r="H27" s="280">
        <v>0</v>
      </c>
      <c r="I27" s="296">
        <v>219026</v>
      </c>
      <c r="J27" s="341">
        <v>2.0000000000000001E-4</v>
      </c>
    </row>
    <row r="28" spans="1:10" ht="13.5" customHeight="1" x14ac:dyDescent="0.15">
      <c r="A28" s="30" t="s">
        <v>139</v>
      </c>
      <c r="B28" s="249" t="s">
        <v>347</v>
      </c>
      <c r="C28" s="260"/>
      <c r="D28" s="70" t="s">
        <v>404</v>
      </c>
      <c r="E28" s="280"/>
      <c r="F28" s="296"/>
      <c r="G28" s="311" t="s">
        <v>305</v>
      </c>
      <c r="H28" s="280"/>
      <c r="I28" s="296"/>
      <c r="J28" s="341" t="s">
        <v>305</v>
      </c>
    </row>
    <row r="29" spans="1:10" ht="13.5" customHeight="1" x14ac:dyDescent="0.15">
      <c r="A29" s="30" t="s">
        <v>140</v>
      </c>
      <c r="B29" s="249" t="s">
        <v>348</v>
      </c>
      <c r="C29" s="260"/>
      <c r="D29" s="70" t="s">
        <v>404</v>
      </c>
      <c r="E29" s="280"/>
      <c r="F29" s="296"/>
      <c r="G29" s="311" t="s">
        <v>305</v>
      </c>
      <c r="H29" s="280"/>
      <c r="I29" s="296"/>
      <c r="J29" s="341" t="s">
        <v>305</v>
      </c>
    </row>
    <row r="30" spans="1:10" ht="27" customHeight="1" x14ac:dyDescent="0.15">
      <c r="A30" s="30" t="s">
        <v>141</v>
      </c>
      <c r="B30" s="614" t="s">
        <v>349</v>
      </c>
      <c r="C30" s="615"/>
      <c r="D30" s="77" t="s">
        <v>404</v>
      </c>
      <c r="E30" s="280"/>
      <c r="F30" s="297"/>
      <c r="G30" s="308" t="s">
        <v>305</v>
      </c>
      <c r="H30" s="280"/>
      <c r="I30" s="297"/>
      <c r="J30" s="343" t="s">
        <v>305</v>
      </c>
    </row>
    <row r="31" spans="1:10" ht="13.5" customHeight="1" x14ac:dyDescent="0.15">
      <c r="A31" s="597" t="s">
        <v>373</v>
      </c>
      <c r="B31" s="598"/>
      <c r="C31" s="599"/>
      <c r="D31" s="262" t="s">
        <v>404</v>
      </c>
      <c r="E31" s="272"/>
      <c r="F31" s="287"/>
      <c r="G31" s="305"/>
      <c r="H31" s="319"/>
      <c r="I31" s="287"/>
      <c r="J31" s="332"/>
    </row>
    <row r="32" spans="1:10" ht="13.5" customHeight="1" x14ac:dyDescent="0.15">
      <c r="A32" s="25" t="s">
        <v>374</v>
      </c>
      <c r="B32" s="251" t="s">
        <v>396</v>
      </c>
      <c r="C32" s="261"/>
      <c r="D32" s="268" t="s">
        <v>404</v>
      </c>
      <c r="E32" s="282" t="s">
        <v>305</v>
      </c>
      <c r="F32" s="298" t="s">
        <v>305</v>
      </c>
      <c r="G32" s="313" t="s">
        <v>305</v>
      </c>
      <c r="H32" s="327" t="s">
        <v>305</v>
      </c>
      <c r="I32" s="298" t="s">
        <v>305</v>
      </c>
      <c r="J32" s="344" t="s">
        <v>305</v>
      </c>
    </row>
    <row r="33" spans="1:10" ht="13.5" customHeight="1" x14ac:dyDescent="0.15">
      <c r="A33" s="25" t="s">
        <v>375</v>
      </c>
      <c r="B33" s="251" t="s">
        <v>397</v>
      </c>
      <c r="C33" s="261"/>
      <c r="D33" s="268" t="s">
        <v>404</v>
      </c>
      <c r="E33" s="282" t="s">
        <v>305</v>
      </c>
      <c r="F33" s="298" t="s">
        <v>305</v>
      </c>
      <c r="G33" s="313" t="s">
        <v>305</v>
      </c>
      <c r="H33" s="327" t="s">
        <v>305</v>
      </c>
      <c r="I33" s="298" t="s">
        <v>305</v>
      </c>
      <c r="J33" s="344" t="s">
        <v>305</v>
      </c>
    </row>
    <row r="34" spans="1:10" ht="27" customHeight="1" x14ac:dyDescent="0.15">
      <c r="A34" s="239" t="s">
        <v>376</v>
      </c>
      <c r="B34" s="604" t="s">
        <v>398</v>
      </c>
      <c r="C34" s="632"/>
      <c r="D34" s="262" t="s">
        <v>405</v>
      </c>
      <c r="E34" s="272" t="s">
        <v>305</v>
      </c>
      <c r="F34" s="287" t="s">
        <v>305</v>
      </c>
      <c r="G34" s="314"/>
      <c r="H34" s="319" t="s">
        <v>305</v>
      </c>
      <c r="I34" s="287" t="s">
        <v>305</v>
      </c>
      <c r="J34" s="332"/>
    </row>
    <row r="35" spans="1:10" ht="13.5" customHeight="1" thickBot="1" x14ac:dyDescent="0.2">
      <c r="A35" s="242" t="s">
        <v>377</v>
      </c>
      <c r="B35" s="633" t="s">
        <v>399</v>
      </c>
      <c r="C35" s="634"/>
      <c r="D35" s="267">
        <v>100</v>
      </c>
      <c r="E35" s="283" t="s">
        <v>305</v>
      </c>
      <c r="F35" s="299" t="s">
        <v>305</v>
      </c>
      <c r="G35" s="315"/>
      <c r="H35" s="328" t="s">
        <v>305</v>
      </c>
      <c r="I35" s="299" t="s">
        <v>305</v>
      </c>
      <c r="J35" s="345"/>
    </row>
    <row r="36" spans="1:10" ht="13.5" customHeight="1" thickBot="1" x14ac:dyDescent="0.2">
      <c r="A36" s="559" t="s">
        <v>378</v>
      </c>
      <c r="B36" s="560"/>
      <c r="C36" s="560"/>
      <c r="D36" s="561"/>
      <c r="E36" s="284"/>
      <c r="F36" s="300">
        <v>219026</v>
      </c>
      <c r="G36" s="316">
        <v>2.0000000000000001E-4</v>
      </c>
      <c r="H36" s="329"/>
      <c r="I36" s="300">
        <v>219026</v>
      </c>
      <c r="J36" s="346">
        <v>2.0000000000000001E-4</v>
      </c>
    </row>
    <row r="37" spans="1:10" ht="13.5" customHeight="1" thickBot="1" x14ac:dyDescent="0.2">
      <c r="A37" s="559" t="s">
        <v>379</v>
      </c>
      <c r="B37" s="560"/>
      <c r="C37" s="560"/>
      <c r="D37" s="561"/>
      <c r="E37" s="284"/>
      <c r="F37" s="300">
        <f t="array" ref="F37">IF(COUNT(F7,F9,F13,F19:F20,F22:F23,F32:F33)&gt;0,SUM(F7,F9,F13,F19:F20,F22:F23,F32:F33),"")</f>
        <v>219026</v>
      </c>
      <c r="G37" s="316">
        <v>2.0867497243285438E-4</v>
      </c>
      <c r="H37" s="329"/>
      <c r="I37" s="300">
        <f t="array" ref="I37">IF(COUNT(I7,I9,I13,I19:I20,I22:I23,I32:I33)&gt;0,SUM(I7,I9,I13,I19:I20,I22:I23,I32:I33),"")</f>
        <v>219026</v>
      </c>
      <c r="J37" s="347">
        <v>2.0867497243285438E-4</v>
      </c>
    </row>
    <row r="38" spans="1:10" ht="13.5" customHeight="1" x14ac:dyDescent="0.15">
      <c r="B38" s="252"/>
      <c r="C38" s="252"/>
    </row>
    <row r="39" spans="1:10" ht="13.5" customHeight="1" x14ac:dyDescent="0.15">
      <c r="B39" s="252"/>
      <c r="H39" s="330"/>
    </row>
    <row r="40" spans="1:10" ht="42" customHeight="1" x14ac:dyDescent="0.15">
      <c r="A40" s="555" t="s">
        <v>305</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400</v>
      </c>
      <c r="C45" s="626"/>
      <c r="D45" s="627"/>
      <c r="E45" s="628"/>
      <c r="F45" s="629"/>
    </row>
    <row r="46" spans="1:10" ht="13.5" customHeight="1" x14ac:dyDescent="0.15">
      <c r="B46" s="253"/>
      <c r="C46" s="253"/>
      <c r="D46" s="253"/>
      <c r="E46" s="285"/>
      <c r="F46" s="285"/>
    </row>
    <row r="47" spans="1:10" ht="13.5" customHeight="1" x14ac:dyDescent="0.15">
      <c r="B47" s="622" t="s">
        <v>401</v>
      </c>
      <c r="C47" s="622"/>
      <c r="D47" s="623"/>
      <c r="E47" s="628">
        <f>IF((I37="")*(表1!J171=""),"",IFERROR(VALUE(I37),0)+IFERROR(VALUE(表1!J171),0))</f>
        <v>83537655</v>
      </c>
      <c r="F47" s="629"/>
    </row>
    <row r="48" spans="1:10" x14ac:dyDescent="0.15">
      <c r="B48" s="254"/>
      <c r="C48" s="254"/>
      <c r="E48" s="254"/>
      <c r="F48" s="254"/>
      <c r="G48" s="317"/>
    </row>
    <row r="49" spans="1:10" ht="13.5" customHeight="1" x14ac:dyDescent="0.15">
      <c r="B49" s="622" t="s">
        <v>402</v>
      </c>
      <c r="C49" s="622"/>
      <c r="D49" s="623"/>
      <c r="E49" s="624">
        <v>7.9589719276388637E-2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254</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99</v>
      </c>
      <c r="K1"/>
    </row>
    <row r="2" spans="1:11" x14ac:dyDescent="0.15">
      <c r="A2" s="578" t="s">
        <v>6</v>
      </c>
      <c r="B2" s="578"/>
      <c r="C2" s="578"/>
      <c r="D2" s="578"/>
      <c r="E2" s="578"/>
      <c r="F2" s="578"/>
      <c r="G2" s="578"/>
      <c r="H2" s="578"/>
      <c r="I2" s="578"/>
      <c r="J2" s="224" t="s">
        <v>316</v>
      </c>
    </row>
    <row r="3" spans="1:11" ht="14.25" thickBot="1" x14ac:dyDescent="0.2">
      <c r="A3" s="20" t="s">
        <v>318</v>
      </c>
      <c r="C3" s="122"/>
      <c r="E3" s="122"/>
      <c r="F3" s="158"/>
      <c r="G3" s="122" t="s">
        <v>308</v>
      </c>
      <c r="H3" s="216" t="s">
        <v>311</v>
      </c>
      <c r="I3" s="158">
        <v>1</v>
      </c>
      <c r="J3" s="20" t="s">
        <v>18</v>
      </c>
      <c r="K3" s="13"/>
    </row>
    <row r="4" spans="1:11" ht="27" customHeight="1" x14ac:dyDescent="0.15">
      <c r="A4" s="635" t="s">
        <v>101</v>
      </c>
      <c r="B4" s="637" t="s">
        <v>255</v>
      </c>
      <c r="C4" s="520" t="s">
        <v>352</v>
      </c>
      <c r="D4" s="521"/>
      <c r="E4" s="522"/>
      <c r="F4" s="520" t="s">
        <v>352</v>
      </c>
      <c r="G4" s="522"/>
      <c r="H4" s="637" t="s">
        <v>363</v>
      </c>
      <c r="I4" s="637" t="s">
        <v>364</v>
      </c>
      <c r="J4" s="646" t="s">
        <v>365</v>
      </c>
    </row>
    <row r="5" spans="1:11" ht="38.25" customHeight="1" thickBot="1" x14ac:dyDescent="0.2">
      <c r="A5" s="636"/>
      <c r="B5" s="638"/>
      <c r="C5" s="160" t="s">
        <v>353</v>
      </c>
      <c r="D5" s="171" t="s">
        <v>354</v>
      </c>
      <c r="E5" s="181" t="s">
        <v>357</v>
      </c>
      <c r="F5" s="195" t="s">
        <v>360</v>
      </c>
      <c r="G5" s="195" t="s">
        <v>361</v>
      </c>
      <c r="H5" s="638"/>
      <c r="I5" s="638"/>
      <c r="J5" s="647"/>
    </row>
    <row r="6" spans="1:11" ht="15.95" customHeight="1" x14ac:dyDescent="0.15">
      <c r="A6" s="32" t="s">
        <v>102</v>
      </c>
      <c r="B6" s="155" t="s">
        <v>330</v>
      </c>
      <c r="C6" s="161"/>
      <c r="D6" s="172"/>
      <c r="E6" s="182"/>
      <c r="F6" s="196"/>
      <c r="G6" s="182"/>
      <c r="H6" s="217"/>
      <c r="I6" s="220"/>
      <c r="J6" s="225"/>
    </row>
    <row r="7" spans="1:11" ht="15.95" customHeight="1" x14ac:dyDescent="0.15">
      <c r="A7" s="30" t="s">
        <v>319</v>
      </c>
      <c r="B7" s="156" t="s">
        <v>331</v>
      </c>
      <c r="C7" s="162" t="s">
        <v>305</v>
      </c>
      <c r="D7" s="173" t="s">
        <v>305</v>
      </c>
      <c r="E7" s="183"/>
      <c r="F7" s="197"/>
      <c r="G7" s="206"/>
      <c r="H7" s="162" t="s">
        <v>305</v>
      </c>
      <c r="I7" s="162" t="s">
        <v>305</v>
      </c>
      <c r="J7" s="226" t="s">
        <v>305</v>
      </c>
    </row>
    <row r="8" spans="1:11" ht="15.95" customHeight="1" x14ac:dyDescent="0.15">
      <c r="A8" s="30" t="s">
        <v>320</v>
      </c>
      <c r="B8" s="156" t="s">
        <v>332</v>
      </c>
      <c r="C8" s="162" t="s">
        <v>305</v>
      </c>
      <c r="D8" s="173" t="s">
        <v>305</v>
      </c>
      <c r="E8" s="183" t="s">
        <v>305</v>
      </c>
      <c r="F8" s="197"/>
      <c r="G8" s="206"/>
      <c r="H8" s="162" t="s">
        <v>305</v>
      </c>
      <c r="I8" s="162" t="s">
        <v>305</v>
      </c>
      <c r="J8" s="226" t="s">
        <v>305</v>
      </c>
    </row>
    <row r="9" spans="1:11" ht="15.95" customHeight="1" x14ac:dyDescent="0.15">
      <c r="A9" s="30" t="s">
        <v>321</v>
      </c>
      <c r="B9" s="156" t="s">
        <v>333</v>
      </c>
      <c r="C9" s="162" t="s">
        <v>305</v>
      </c>
      <c r="D9" s="173" t="s">
        <v>305</v>
      </c>
      <c r="E9" s="183" t="s">
        <v>305</v>
      </c>
      <c r="F9" s="197"/>
      <c r="G9" s="206"/>
      <c r="H9" s="162" t="s">
        <v>305</v>
      </c>
      <c r="I9" s="162" t="s">
        <v>305</v>
      </c>
      <c r="J9" s="226" t="s">
        <v>305</v>
      </c>
    </row>
    <row r="10" spans="1:11" ht="15.95" customHeight="1" x14ac:dyDescent="0.15">
      <c r="A10" s="30" t="s">
        <v>322</v>
      </c>
      <c r="B10" s="61" t="s">
        <v>334</v>
      </c>
      <c r="C10" s="162" t="s">
        <v>305</v>
      </c>
      <c r="D10" s="173"/>
      <c r="E10" s="183" t="s">
        <v>305</v>
      </c>
      <c r="F10" s="197"/>
      <c r="G10" s="206"/>
      <c r="H10" s="162" t="s">
        <v>305</v>
      </c>
      <c r="I10" s="162" t="s">
        <v>305</v>
      </c>
      <c r="J10" s="226" t="s">
        <v>305</v>
      </c>
    </row>
    <row r="11" spans="1:11" ht="15.95" customHeight="1" x14ac:dyDescent="0.15">
      <c r="A11" s="30" t="s">
        <v>323</v>
      </c>
      <c r="B11" s="61" t="s">
        <v>335</v>
      </c>
      <c r="C11" s="163" t="s">
        <v>305</v>
      </c>
      <c r="D11" s="174" t="s">
        <v>305</v>
      </c>
      <c r="E11" s="184" t="s">
        <v>305</v>
      </c>
      <c r="F11" s="198"/>
      <c r="G11" s="207"/>
      <c r="H11" s="163" t="s">
        <v>305</v>
      </c>
      <c r="I11" s="163" t="s">
        <v>305</v>
      </c>
      <c r="J11" s="227" t="s">
        <v>305</v>
      </c>
    </row>
    <row r="12" spans="1:11" ht="15.95" customHeight="1" x14ac:dyDescent="0.15">
      <c r="A12" s="30" t="s">
        <v>324</v>
      </c>
      <c r="B12" s="156" t="s">
        <v>336</v>
      </c>
      <c r="C12" s="164" t="s">
        <v>305</v>
      </c>
      <c r="D12" s="175" t="s">
        <v>305</v>
      </c>
      <c r="E12" s="185" t="s">
        <v>305</v>
      </c>
      <c r="F12" s="199"/>
      <c r="G12" s="208"/>
      <c r="H12" s="127" t="s">
        <v>305</v>
      </c>
      <c r="I12" s="127" t="s">
        <v>305</v>
      </c>
      <c r="J12" s="228"/>
    </row>
    <row r="13" spans="1:11" ht="15.95" customHeight="1" x14ac:dyDescent="0.15">
      <c r="A13" s="30" t="s">
        <v>325</v>
      </c>
      <c r="B13" s="156" t="s">
        <v>337</v>
      </c>
      <c r="C13" s="162" t="s">
        <v>305</v>
      </c>
      <c r="D13" s="173" t="s">
        <v>305</v>
      </c>
      <c r="E13" s="183" t="s">
        <v>305</v>
      </c>
      <c r="F13" s="197"/>
      <c r="G13" s="206"/>
      <c r="H13" s="162" t="s">
        <v>305</v>
      </c>
      <c r="I13" s="162" t="s">
        <v>305</v>
      </c>
      <c r="J13" s="226" t="s">
        <v>305</v>
      </c>
    </row>
    <row r="14" spans="1:11" ht="15.95" customHeight="1" x14ac:dyDescent="0.15">
      <c r="A14" s="152"/>
      <c r="B14" s="63" t="s">
        <v>338</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30</v>
      </c>
      <c r="B15" s="60" t="s">
        <v>339</v>
      </c>
      <c r="C15" s="166"/>
      <c r="D15" s="177"/>
      <c r="E15" s="187"/>
      <c r="F15" s="200"/>
      <c r="G15" s="209"/>
      <c r="H15" s="126"/>
      <c r="I15" s="126"/>
      <c r="J15" s="230"/>
    </row>
    <row r="16" spans="1:11" ht="15.95" customHeight="1" x14ac:dyDescent="0.15">
      <c r="A16" s="30" t="s">
        <v>319</v>
      </c>
      <c r="B16" s="156" t="s">
        <v>340</v>
      </c>
      <c r="C16" s="162" t="s">
        <v>305</v>
      </c>
      <c r="D16" s="173" t="s">
        <v>305</v>
      </c>
      <c r="E16" s="183" t="s">
        <v>305</v>
      </c>
      <c r="F16" s="197"/>
      <c r="G16" s="206"/>
      <c r="H16" s="162" t="s">
        <v>305</v>
      </c>
      <c r="I16" s="95" t="s">
        <v>305</v>
      </c>
      <c r="J16" s="226" t="s">
        <v>305</v>
      </c>
    </row>
    <row r="17" spans="1:10" ht="15.95" customHeight="1" x14ac:dyDescent="0.15">
      <c r="A17" s="30" t="s">
        <v>320</v>
      </c>
      <c r="B17" s="156" t="s">
        <v>341</v>
      </c>
      <c r="C17" s="162" t="s">
        <v>305</v>
      </c>
      <c r="D17" s="173" t="s">
        <v>305</v>
      </c>
      <c r="E17" s="183" t="s">
        <v>305</v>
      </c>
      <c r="F17" s="197"/>
      <c r="G17" s="206"/>
      <c r="H17" s="162" t="s">
        <v>305</v>
      </c>
      <c r="I17" s="95" t="s">
        <v>305</v>
      </c>
      <c r="J17" s="226" t="s">
        <v>305</v>
      </c>
    </row>
    <row r="18" spans="1:10" ht="15.95" customHeight="1" x14ac:dyDescent="0.15">
      <c r="A18" s="30" t="s">
        <v>321</v>
      </c>
      <c r="B18" s="156" t="s">
        <v>342</v>
      </c>
      <c r="C18" s="162">
        <v>2160190000</v>
      </c>
      <c r="D18" s="173" t="s">
        <v>305</v>
      </c>
      <c r="E18" s="183" t="s">
        <v>305</v>
      </c>
      <c r="F18" s="197">
        <v>2160190000</v>
      </c>
      <c r="G18" s="206"/>
      <c r="H18" s="162">
        <v>0</v>
      </c>
      <c r="I18" s="95">
        <v>0</v>
      </c>
      <c r="J18" s="226">
        <v>0</v>
      </c>
    </row>
    <row r="19" spans="1:10" ht="15.95" customHeight="1" x14ac:dyDescent="0.15">
      <c r="A19" s="30" t="s">
        <v>322</v>
      </c>
      <c r="B19" s="61" t="s">
        <v>343</v>
      </c>
      <c r="C19" s="162" t="s">
        <v>305</v>
      </c>
      <c r="D19" s="173" t="s">
        <v>305</v>
      </c>
      <c r="E19" s="183" t="s">
        <v>305</v>
      </c>
      <c r="F19" s="197"/>
      <c r="G19" s="206"/>
      <c r="H19" s="162" t="s">
        <v>305</v>
      </c>
      <c r="I19" s="95" t="s">
        <v>305</v>
      </c>
      <c r="J19" s="226" t="s">
        <v>305</v>
      </c>
    </row>
    <row r="20" spans="1:10" ht="15.95" customHeight="1" x14ac:dyDescent="0.15">
      <c r="A20" s="30" t="s">
        <v>323</v>
      </c>
      <c r="B20" s="61" t="s">
        <v>344</v>
      </c>
      <c r="C20" s="164" t="s">
        <v>305</v>
      </c>
      <c r="D20" s="175" t="s">
        <v>305</v>
      </c>
      <c r="E20" s="185" t="s">
        <v>305</v>
      </c>
      <c r="F20" s="199"/>
      <c r="G20" s="208"/>
      <c r="H20" s="127" t="s">
        <v>305</v>
      </c>
      <c r="I20" s="127" t="s">
        <v>305</v>
      </c>
      <c r="J20" s="228"/>
    </row>
    <row r="21" spans="1:10" ht="15.95" customHeight="1" x14ac:dyDescent="0.15">
      <c r="A21" s="30" t="s">
        <v>324</v>
      </c>
      <c r="B21" s="61" t="s">
        <v>337</v>
      </c>
      <c r="C21" s="162" t="s">
        <v>305</v>
      </c>
      <c r="D21" s="173" t="s">
        <v>305</v>
      </c>
      <c r="E21" s="183" t="s">
        <v>305</v>
      </c>
      <c r="F21" s="197"/>
      <c r="G21" s="206"/>
      <c r="H21" s="162" t="s">
        <v>305</v>
      </c>
      <c r="I21" s="95" t="s">
        <v>305</v>
      </c>
      <c r="J21" s="226" t="s">
        <v>305</v>
      </c>
    </row>
    <row r="22" spans="1:10" ht="15.95" customHeight="1" x14ac:dyDescent="0.15">
      <c r="A22" s="31"/>
      <c r="B22" s="62" t="s">
        <v>338</v>
      </c>
      <c r="C22" s="165">
        <f t="shared" ref="C22:J22" si="1">IF(COUNT(C16:C21)&gt;0,SUM(C16:C21),"")</f>
        <v>2160190000</v>
      </c>
      <c r="D22" s="176" t="str">
        <f t="shared" si="1"/>
        <v/>
      </c>
      <c r="E22" s="186" t="str">
        <f t="shared" si="1"/>
        <v/>
      </c>
      <c r="F22" s="198">
        <f t="shared" si="1"/>
        <v>2160190000</v>
      </c>
      <c r="G22" s="207" t="str">
        <f t="shared" si="1"/>
        <v/>
      </c>
      <c r="H22" s="218">
        <f t="shared" si="1"/>
        <v>0</v>
      </c>
      <c r="I22" s="96">
        <f t="shared" si="1"/>
        <v>0</v>
      </c>
      <c r="J22" s="227">
        <f t="shared" si="1"/>
        <v>0</v>
      </c>
    </row>
    <row r="23" spans="1:10" ht="15.95" customHeight="1" x14ac:dyDescent="0.15">
      <c r="A23" s="153" t="s">
        <v>326</v>
      </c>
      <c r="B23" s="57" t="s">
        <v>345</v>
      </c>
      <c r="C23" s="167"/>
      <c r="D23" s="178"/>
      <c r="E23" s="188"/>
      <c r="F23" s="201"/>
      <c r="G23" s="210"/>
      <c r="H23" s="167" t="s">
        <v>305</v>
      </c>
      <c r="I23" s="100" t="s">
        <v>305</v>
      </c>
      <c r="J23" s="231" t="s">
        <v>305</v>
      </c>
    </row>
    <row r="24" spans="1:10" ht="15.95" customHeight="1" x14ac:dyDescent="0.15">
      <c r="A24" s="153" t="s">
        <v>109</v>
      </c>
      <c r="B24" s="57" t="s">
        <v>346</v>
      </c>
      <c r="C24" s="167" t="s">
        <v>305</v>
      </c>
      <c r="D24" s="178" t="s">
        <v>305</v>
      </c>
      <c r="E24" s="188" t="s">
        <v>305</v>
      </c>
      <c r="F24" s="201"/>
      <c r="G24" s="210">
        <v>0</v>
      </c>
      <c r="H24" s="167">
        <v>10951310</v>
      </c>
      <c r="I24" s="100">
        <v>219026</v>
      </c>
      <c r="J24" s="231">
        <v>2.0000000000000001E-4</v>
      </c>
    </row>
    <row r="25" spans="1:10" ht="15.95" customHeight="1" x14ac:dyDescent="0.15">
      <c r="A25" s="153" t="s">
        <v>110</v>
      </c>
      <c r="B25" s="59" t="s">
        <v>347</v>
      </c>
      <c r="C25" s="167" t="s">
        <v>305</v>
      </c>
      <c r="D25" s="178" t="s">
        <v>305</v>
      </c>
      <c r="E25" s="188"/>
      <c r="F25" s="201"/>
      <c r="G25" s="210"/>
      <c r="H25" s="167" t="s">
        <v>305</v>
      </c>
      <c r="I25" s="100" t="s">
        <v>305</v>
      </c>
      <c r="J25" s="231" t="s">
        <v>305</v>
      </c>
    </row>
    <row r="26" spans="1:10" ht="15.95" customHeight="1" x14ac:dyDescent="0.15">
      <c r="A26" s="153" t="s">
        <v>327</v>
      </c>
      <c r="B26" s="59" t="s">
        <v>348</v>
      </c>
      <c r="C26" s="167" t="s">
        <v>305</v>
      </c>
      <c r="D26" s="178" t="s">
        <v>305</v>
      </c>
      <c r="E26" s="189" t="s">
        <v>305</v>
      </c>
      <c r="F26" s="201"/>
      <c r="G26" s="210"/>
      <c r="H26" s="167" t="s">
        <v>305</v>
      </c>
      <c r="I26" s="100" t="s">
        <v>305</v>
      </c>
      <c r="J26" s="231" t="s">
        <v>305</v>
      </c>
    </row>
    <row r="27" spans="1:10" ht="27" x14ac:dyDescent="0.15">
      <c r="A27" s="153" t="s">
        <v>328</v>
      </c>
      <c r="B27" s="57" t="s">
        <v>349</v>
      </c>
      <c r="C27" s="643" t="str">
        <f t="array" ref="C27">IF(COUNT(F27:G27)&gt;0,SUM(F27:G27),"")</f>
        <v/>
      </c>
      <c r="D27" s="644"/>
      <c r="E27" s="645"/>
      <c r="F27" s="202"/>
      <c r="G27" s="211"/>
      <c r="H27" s="167" t="s">
        <v>305</v>
      </c>
      <c r="I27" s="100" t="s">
        <v>305</v>
      </c>
      <c r="J27" s="231" t="s">
        <v>305</v>
      </c>
    </row>
    <row r="28" spans="1:10" ht="15.95" customHeight="1" x14ac:dyDescent="0.15">
      <c r="A28" s="649" t="s">
        <v>329</v>
      </c>
      <c r="B28" s="650"/>
      <c r="C28" s="169"/>
      <c r="D28" s="179"/>
      <c r="E28" s="190"/>
      <c r="F28" s="169"/>
      <c r="G28" s="190"/>
      <c r="H28" s="125"/>
      <c r="I28" s="221"/>
      <c r="J28" s="232"/>
    </row>
    <row r="29" spans="1:10" ht="15.95" customHeight="1" thickBot="1" x14ac:dyDescent="0.2">
      <c r="A29" s="154"/>
      <c r="B29" s="157" t="s">
        <v>350</v>
      </c>
      <c r="C29" s="170"/>
      <c r="D29" s="180"/>
      <c r="E29" s="191"/>
      <c r="F29" s="170"/>
      <c r="G29" s="191"/>
      <c r="H29" s="219">
        <f t="array" ref="H29">IF(COUNT(H14,H22:H27)&gt;0,SUM(H14,H22:H27),"")</f>
        <v>10951310</v>
      </c>
      <c r="I29" s="219">
        <f t="array" ref="I29">IF(COUNT(I14,I22:I27)&gt;0,SUM(I14,I22:I27),"")</f>
        <v>219026</v>
      </c>
      <c r="J29" s="233">
        <f t="array" ref="J29">IF(COUNT(J14,J22:J27)&gt;0,SUM(J14,J22:J27),"")</f>
        <v>2.0000000000000001E-4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351</v>
      </c>
      <c r="C32" s="652"/>
      <c r="D32" s="653"/>
      <c r="E32" s="654"/>
      <c r="F32" s="203" t="s">
        <v>26</v>
      </c>
      <c r="G32" s="212" t="s">
        <v>362</v>
      </c>
      <c r="J32" s="13"/>
    </row>
    <row r="33" spans="1:11" x14ac:dyDescent="0.15">
      <c r="D33" s="641" t="s">
        <v>355</v>
      </c>
      <c r="E33" s="193" t="s">
        <v>358</v>
      </c>
      <c r="F33" s="169" t="s">
        <v>305</v>
      </c>
      <c r="G33" s="213" t="s">
        <v>305</v>
      </c>
      <c r="J33" s="13"/>
    </row>
    <row r="34" spans="1:11" x14ac:dyDescent="0.15">
      <c r="D34" s="641"/>
      <c r="E34" s="68" t="s">
        <v>359</v>
      </c>
      <c r="F34" s="204"/>
      <c r="G34" s="214"/>
      <c r="J34" s="13"/>
    </row>
    <row r="35" spans="1:11" ht="13.5" customHeight="1" x14ac:dyDescent="0.15">
      <c r="B35" s="639"/>
      <c r="C35" s="640"/>
      <c r="D35" s="641" t="s">
        <v>356</v>
      </c>
      <c r="E35" s="68" t="s">
        <v>359</v>
      </c>
      <c r="F35" s="204" t="s">
        <v>305</v>
      </c>
      <c r="G35" s="214" t="s">
        <v>305</v>
      </c>
      <c r="J35" s="13"/>
    </row>
    <row r="36" spans="1:11" ht="14.25" thickBot="1" x14ac:dyDescent="0.2">
      <c r="D36" s="642"/>
      <c r="E36" s="194" t="s">
        <v>358</v>
      </c>
      <c r="F36" s="205"/>
      <c r="G36" s="215"/>
      <c r="J36" s="13"/>
    </row>
    <row r="37" spans="1:11" x14ac:dyDescent="0.15">
      <c r="D37" s="159"/>
      <c r="E37" s="159"/>
      <c r="F37" s="159"/>
      <c r="G37" s="159"/>
      <c r="H37" s="159"/>
      <c r="I37" s="223"/>
      <c r="J37" s="13"/>
    </row>
    <row r="38" spans="1:11" ht="13.5" customHeight="1" x14ac:dyDescent="0.15">
      <c r="A38" s="648" t="s">
        <v>254</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99</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316</v>
      </c>
    </row>
    <row r="3" spans="1:13" ht="14.25" thickBot="1" x14ac:dyDescent="0.2">
      <c r="A3" s="20" t="s">
        <v>100</v>
      </c>
      <c r="B3" s="52"/>
      <c r="C3" s="52"/>
      <c r="D3" s="82"/>
      <c r="E3" s="82"/>
      <c r="F3" s="105"/>
      <c r="G3" s="119" t="s">
        <v>308</v>
      </c>
      <c r="H3" s="121"/>
      <c r="I3" s="122" t="s">
        <v>311</v>
      </c>
      <c r="J3" s="123">
        <v>1</v>
      </c>
      <c r="K3" s="133"/>
      <c r="L3" s="82"/>
      <c r="M3" s="82" t="s">
        <v>18</v>
      </c>
    </row>
    <row r="4" spans="1:13" ht="24" customHeight="1" x14ac:dyDescent="0.15">
      <c r="A4" s="21"/>
      <c r="B4" s="53"/>
      <c r="C4" s="657" t="s">
        <v>291</v>
      </c>
      <c r="D4" s="658"/>
      <c r="E4" s="98"/>
      <c r="F4" s="98"/>
      <c r="G4" s="98"/>
      <c r="H4" s="98"/>
      <c r="I4" s="98"/>
      <c r="J4" s="98"/>
      <c r="K4" s="98"/>
      <c r="L4" s="98"/>
      <c r="M4" s="137"/>
    </row>
    <row r="5" spans="1:13" ht="52.5" customHeight="1" x14ac:dyDescent="0.15">
      <c r="A5" s="22" t="s">
        <v>101</v>
      </c>
      <c r="B5" s="54" t="s">
        <v>255</v>
      </c>
      <c r="C5" s="54" t="s">
        <v>292</v>
      </c>
      <c r="D5" s="659" t="s">
        <v>304</v>
      </c>
      <c r="E5" s="673" t="s">
        <v>306</v>
      </c>
      <c r="F5" s="674" t="s">
        <v>307</v>
      </c>
      <c r="G5" s="676" t="s">
        <v>309</v>
      </c>
      <c r="H5" s="661" t="s">
        <v>310</v>
      </c>
      <c r="I5" s="661" t="s">
        <v>312</v>
      </c>
      <c r="J5" s="663" t="s">
        <v>313</v>
      </c>
      <c r="K5" s="661" t="s">
        <v>314</v>
      </c>
      <c r="L5" s="663" t="s">
        <v>315</v>
      </c>
      <c r="M5" s="655" t="s">
        <v>317</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102</v>
      </c>
      <c r="B7" s="56" t="s">
        <v>256</v>
      </c>
      <c r="C7" s="67">
        <v>0</v>
      </c>
      <c r="D7" s="83"/>
      <c r="E7" s="99"/>
      <c r="F7" s="106"/>
      <c r="G7" s="99"/>
      <c r="H7" s="99"/>
      <c r="I7" s="99"/>
      <c r="J7" s="124"/>
      <c r="K7" s="99"/>
      <c r="L7" s="106"/>
      <c r="M7" s="138"/>
    </row>
    <row r="8" spans="1:13" ht="27" customHeight="1" x14ac:dyDescent="0.15">
      <c r="A8" s="25" t="s">
        <v>103</v>
      </c>
      <c r="B8" s="57" t="s">
        <v>73</v>
      </c>
      <c r="C8" s="68">
        <v>0</v>
      </c>
      <c r="D8" s="84"/>
      <c r="E8" s="100"/>
      <c r="F8" s="107"/>
      <c r="G8" s="100"/>
      <c r="H8" s="100"/>
      <c r="I8" s="100"/>
      <c r="J8" s="125"/>
      <c r="K8" s="100"/>
      <c r="L8" s="107"/>
      <c r="M8" s="139"/>
    </row>
    <row r="9" spans="1:13" ht="14.1" customHeight="1" x14ac:dyDescent="0.15">
      <c r="A9" s="26" t="s">
        <v>104</v>
      </c>
      <c r="B9" s="533" t="s">
        <v>257</v>
      </c>
      <c r="C9" s="69">
        <v>0</v>
      </c>
      <c r="D9" s="85"/>
      <c r="E9" s="94"/>
      <c r="F9" s="108"/>
      <c r="G9" s="94"/>
      <c r="H9" s="94"/>
      <c r="I9" s="94"/>
      <c r="J9" s="126"/>
      <c r="K9" s="94"/>
      <c r="L9" s="108"/>
      <c r="M9" s="140"/>
    </row>
    <row r="10" spans="1:13" ht="14.1" customHeight="1" x14ac:dyDescent="0.15">
      <c r="A10" s="27" t="s">
        <v>105</v>
      </c>
      <c r="B10" s="534"/>
      <c r="C10" s="70">
        <v>20</v>
      </c>
      <c r="D10" s="86"/>
      <c r="E10" s="95"/>
      <c r="F10" s="109"/>
      <c r="G10" s="95"/>
      <c r="H10" s="95"/>
      <c r="I10" s="95"/>
      <c r="J10" s="127"/>
      <c r="K10" s="95"/>
      <c r="L10" s="109"/>
      <c r="M10" s="141"/>
    </row>
    <row r="11" spans="1:13" ht="14.1" customHeight="1" x14ac:dyDescent="0.15">
      <c r="A11" s="27" t="s">
        <v>106</v>
      </c>
      <c r="B11" s="534"/>
      <c r="C11" s="70">
        <v>50</v>
      </c>
      <c r="D11" s="86"/>
      <c r="E11" s="95"/>
      <c r="F11" s="109"/>
      <c r="G11" s="95"/>
      <c r="H11" s="95"/>
      <c r="I11" s="95"/>
      <c r="J11" s="127"/>
      <c r="K11" s="95"/>
      <c r="L11" s="109"/>
      <c r="M11" s="141"/>
    </row>
    <row r="12" spans="1:13" ht="14.1" customHeight="1" x14ac:dyDescent="0.15">
      <c r="A12" s="27" t="s">
        <v>107</v>
      </c>
      <c r="B12" s="534"/>
      <c r="C12" s="70">
        <v>100</v>
      </c>
      <c r="D12" s="86"/>
      <c r="E12" s="95"/>
      <c r="F12" s="109"/>
      <c r="G12" s="95"/>
      <c r="H12" s="95"/>
      <c r="I12" s="95"/>
      <c r="J12" s="127"/>
      <c r="K12" s="95"/>
      <c r="L12" s="109"/>
      <c r="M12" s="141"/>
    </row>
    <row r="13" spans="1:13" ht="14.1" customHeight="1" x14ac:dyDescent="0.15">
      <c r="A13" s="28" t="s">
        <v>108</v>
      </c>
      <c r="B13" s="535"/>
      <c r="C13" s="71">
        <v>150</v>
      </c>
      <c r="D13" s="87"/>
      <c r="E13" s="96"/>
      <c r="F13" s="110"/>
      <c r="G13" s="96"/>
      <c r="H13" s="96"/>
      <c r="I13" s="96"/>
      <c r="J13" s="128"/>
      <c r="K13" s="96"/>
      <c r="L13" s="110"/>
      <c r="M13" s="142"/>
    </row>
    <row r="14" spans="1:13" ht="14.1" customHeight="1" x14ac:dyDescent="0.15">
      <c r="A14" s="25" t="s">
        <v>109</v>
      </c>
      <c r="B14" s="59" t="s">
        <v>258</v>
      </c>
      <c r="C14" s="68">
        <v>0</v>
      </c>
      <c r="D14" s="84"/>
      <c r="E14" s="100"/>
      <c r="F14" s="107"/>
      <c r="G14" s="100"/>
      <c r="H14" s="100"/>
      <c r="I14" s="100"/>
      <c r="J14" s="125"/>
      <c r="K14" s="100"/>
      <c r="L14" s="107"/>
      <c r="M14" s="139"/>
    </row>
    <row r="15" spans="1:13" ht="14.1" customHeight="1" x14ac:dyDescent="0.15">
      <c r="A15" s="25" t="s">
        <v>110</v>
      </c>
      <c r="B15" s="59" t="s">
        <v>259</v>
      </c>
      <c r="C15" s="68">
        <v>0</v>
      </c>
      <c r="D15" s="84"/>
      <c r="E15" s="100"/>
      <c r="F15" s="107"/>
      <c r="G15" s="100"/>
      <c r="H15" s="100"/>
      <c r="I15" s="100"/>
      <c r="J15" s="125"/>
      <c r="K15" s="100"/>
      <c r="L15" s="107"/>
      <c r="M15" s="139"/>
    </row>
    <row r="16" spans="1:13" ht="14.1" customHeight="1" x14ac:dyDescent="0.15">
      <c r="A16" s="26" t="s">
        <v>111</v>
      </c>
      <c r="B16" s="548" t="s">
        <v>260</v>
      </c>
      <c r="C16" s="69">
        <v>20</v>
      </c>
      <c r="D16" s="85"/>
      <c r="E16" s="94"/>
      <c r="F16" s="108"/>
      <c r="G16" s="94"/>
      <c r="H16" s="94"/>
      <c r="I16" s="94"/>
      <c r="J16" s="126"/>
      <c r="K16" s="94"/>
      <c r="L16" s="108"/>
      <c r="M16" s="140"/>
    </row>
    <row r="17" spans="1:13" ht="14.1" customHeight="1" x14ac:dyDescent="0.15">
      <c r="A17" s="27" t="s">
        <v>112</v>
      </c>
      <c r="B17" s="540"/>
      <c r="C17" s="70">
        <v>50</v>
      </c>
      <c r="D17" s="86"/>
      <c r="E17" s="95"/>
      <c r="F17" s="109"/>
      <c r="G17" s="95"/>
      <c r="H17" s="95"/>
      <c r="I17" s="95"/>
      <c r="J17" s="127"/>
      <c r="K17" s="95"/>
      <c r="L17" s="109"/>
      <c r="M17" s="141"/>
    </row>
    <row r="18" spans="1:13" ht="14.1" customHeight="1" x14ac:dyDescent="0.15">
      <c r="A18" s="27" t="s">
        <v>113</v>
      </c>
      <c r="B18" s="540"/>
      <c r="C18" s="70">
        <v>100</v>
      </c>
      <c r="D18" s="86"/>
      <c r="E18" s="95"/>
      <c r="F18" s="109"/>
      <c r="G18" s="95"/>
      <c r="H18" s="95"/>
      <c r="I18" s="95"/>
      <c r="J18" s="127"/>
      <c r="K18" s="95"/>
      <c r="L18" s="109"/>
      <c r="M18" s="141"/>
    </row>
    <row r="19" spans="1:13" ht="14.1" customHeight="1" x14ac:dyDescent="0.15">
      <c r="A19" s="28" t="s">
        <v>114</v>
      </c>
      <c r="B19" s="678"/>
      <c r="C19" s="71">
        <v>150</v>
      </c>
      <c r="D19" s="87"/>
      <c r="E19" s="96"/>
      <c r="F19" s="110"/>
      <c r="G19" s="96"/>
      <c r="H19" s="96"/>
      <c r="I19" s="96"/>
      <c r="J19" s="128"/>
      <c r="K19" s="96"/>
      <c r="L19" s="110"/>
      <c r="M19" s="142"/>
    </row>
    <row r="20" spans="1:13" ht="14.1" customHeight="1" x14ac:dyDescent="0.15">
      <c r="A20" s="29" t="s">
        <v>115</v>
      </c>
      <c r="B20" s="668" t="s">
        <v>261</v>
      </c>
      <c r="C20" s="69">
        <v>0</v>
      </c>
      <c r="D20" s="85"/>
      <c r="E20" s="94"/>
      <c r="F20" s="108"/>
      <c r="G20" s="94"/>
      <c r="H20" s="94"/>
      <c r="I20" s="94"/>
      <c r="J20" s="126"/>
      <c r="K20" s="94"/>
      <c r="L20" s="108"/>
      <c r="M20" s="140"/>
    </row>
    <row r="21" spans="1:13" ht="14.1" customHeight="1" x14ac:dyDescent="0.15">
      <c r="A21" s="30" t="s">
        <v>116</v>
      </c>
      <c r="B21" s="669"/>
      <c r="C21" s="70">
        <v>20</v>
      </c>
      <c r="D21" s="86"/>
      <c r="E21" s="95"/>
      <c r="F21" s="109"/>
      <c r="G21" s="95"/>
      <c r="H21" s="95"/>
      <c r="I21" s="95"/>
      <c r="J21" s="127"/>
      <c r="K21" s="95"/>
      <c r="L21" s="111"/>
      <c r="M21" s="143"/>
    </row>
    <row r="22" spans="1:13" s="51" customFormat="1" ht="14.1" customHeight="1" x14ac:dyDescent="0.15">
      <c r="A22" s="30" t="s">
        <v>117</v>
      </c>
      <c r="B22" s="669"/>
      <c r="C22" s="70">
        <v>30</v>
      </c>
      <c r="D22" s="86"/>
      <c r="E22" s="95"/>
      <c r="F22" s="111"/>
      <c r="G22" s="95"/>
      <c r="H22" s="95"/>
      <c r="I22" s="95"/>
      <c r="J22" s="92"/>
      <c r="K22" s="95"/>
      <c r="L22" s="111"/>
      <c r="M22" s="143"/>
    </row>
    <row r="23" spans="1:13" s="51" customFormat="1" ht="14.1" customHeight="1" x14ac:dyDescent="0.15">
      <c r="A23" s="30" t="s">
        <v>118</v>
      </c>
      <c r="B23" s="669"/>
      <c r="C23" s="70">
        <v>50</v>
      </c>
      <c r="D23" s="86"/>
      <c r="E23" s="95"/>
      <c r="F23" s="111"/>
      <c r="G23" s="95"/>
      <c r="H23" s="95"/>
      <c r="I23" s="95"/>
      <c r="J23" s="92"/>
      <c r="K23" s="95"/>
      <c r="L23" s="111"/>
      <c r="M23" s="143"/>
    </row>
    <row r="24" spans="1:13" s="51" customFormat="1" ht="14.1" customHeight="1" x14ac:dyDescent="0.15">
      <c r="A24" s="30" t="s">
        <v>119</v>
      </c>
      <c r="B24" s="669"/>
      <c r="C24" s="70">
        <v>100</v>
      </c>
      <c r="D24" s="86"/>
      <c r="E24" s="95"/>
      <c r="F24" s="111"/>
      <c r="G24" s="95"/>
      <c r="H24" s="95"/>
      <c r="I24" s="95"/>
      <c r="J24" s="92"/>
      <c r="K24" s="95"/>
      <c r="L24" s="111"/>
      <c r="M24" s="143"/>
    </row>
    <row r="25" spans="1:13" s="51" customFormat="1" ht="14.1" customHeight="1" x14ac:dyDescent="0.15">
      <c r="A25" s="31" t="s">
        <v>120</v>
      </c>
      <c r="B25" s="670"/>
      <c r="C25" s="71">
        <v>150</v>
      </c>
      <c r="D25" s="87"/>
      <c r="E25" s="96"/>
      <c r="F25" s="112"/>
      <c r="G25" s="96"/>
      <c r="H25" s="96"/>
      <c r="I25" s="96"/>
      <c r="J25" s="129"/>
      <c r="K25" s="96"/>
      <c r="L25" s="112"/>
      <c r="M25" s="144"/>
    </row>
    <row r="26" spans="1:13" s="51" customFormat="1" ht="14.1" customHeight="1" x14ac:dyDescent="0.15">
      <c r="A26" s="32" t="s">
        <v>121</v>
      </c>
      <c r="B26" s="542" t="s">
        <v>262</v>
      </c>
      <c r="C26" s="69">
        <v>10</v>
      </c>
      <c r="D26" s="85"/>
      <c r="E26" s="94"/>
      <c r="F26" s="113"/>
      <c r="G26" s="94"/>
      <c r="H26" s="94"/>
      <c r="I26" s="94"/>
      <c r="J26" s="91"/>
      <c r="K26" s="94"/>
      <c r="L26" s="113"/>
      <c r="M26" s="145"/>
    </row>
    <row r="27" spans="1:13" s="51" customFormat="1" ht="14.1" customHeight="1" x14ac:dyDescent="0.15">
      <c r="A27" s="33" t="s">
        <v>122</v>
      </c>
      <c r="B27" s="546"/>
      <c r="C27" s="70">
        <v>20</v>
      </c>
      <c r="D27" s="86"/>
      <c r="E27" s="95"/>
      <c r="F27" s="111"/>
      <c r="G27" s="95"/>
      <c r="H27" s="95"/>
      <c r="I27" s="95"/>
      <c r="J27" s="92"/>
      <c r="K27" s="95"/>
      <c r="L27" s="111"/>
      <c r="M27" s="143"/>
    </row>
    <row r="28" spans="1:13" s="51" customFormat="1" ht="14.1" customHeight="1" x14ac:dyDescent="0.15">
      <c r="A28" s="33" t="s">
        <v>123</v>
      </c>
      <c r="B28" s="546"/>
      <c r="C28" s="70">
        <v>50</v>
      </c>
      <c r="D28" s="86"/>
      <c r="E28" s="95"/>
      <c r="F28" s="111"/>
      <c r="G28" s="95"/>
      <c r="H28" s="95"/>
      <c r="I28" s="95"/>
      <c r="J28" s="92"/>
      <c r="K28" s="95"/>
      <c r="L28" s="111"/>
      <c r="M28" s="143"/>
    </row>
    <row r="29" spans="1:13" s="51" customFormat="1" ht="14.1" customHeight="1" x14ac:dyDescent="0.15">
      <c r="A29" s="33" t="s">
        <v>124</v>
      </c>
      <c r="B29" s="546"/>
      <c r="C29" s="70">
        <v>100</v>
      </c>
      <c r="D29" s="88"/>
      <c r="E29" s="95"/>
      <c r="F29" s="111"/>
      <c r="G29" s="95"/>
      <c r="H29" s="95"/>
      <c r="I29" s="95"/>
      <c r="J29" s="92"/>
      <c r="K29" s="95"/>
      <c r="L29" s="111"/>
      <c r="M29" s="143"/>
    </row>
    <row r="30" spans="1:13" s="51" customFormat="1" ht="14.1" customHeight="1" x14ac:dyDescent="0.15">
      <c r="A30" s="33" t="s">
        <v>125</v>
      </c>
      <c r="B30" s="544"/>
      <c r="C30" s="71">
        <v>150</v>
      </c>
      <c r="D30" s="87"/>
      <c r="E30" s="96"/>
      <c r="F30" s="112"/>
      <c r="G30" s="96"/>
      <c r="H30" s="96"/>
      <c r="I30" s="96"/>
      <c r="J30" s="129"/>
      <c r="K30" s="96"/>
      <c r="L30" s="112"/>
      <c r="M30" s="144"/>
    </row>
    <row r="31" spans="1:13" s="51" customFormat="1" ht="14.1" customHeight="1" x14ac:dyDescent="0.15">
      <c r="A31" s="34" t="s">
        <v>126</v>
      </c>
      <c r="B31" s="545" t="s">
        <v>263</v>
      </c>
      <c r="C31" s="69">
        <v>10</v>
      </c>
      <c r="D31" s="85"/>
      <c r="E31" s="101"/>
      <c r="F31" s="114"/>
      <c r="G31" s="101"/>
      <c r="H31" s="101"/>
      <c r="I31" s="101"/>
      <c r="J31" s="130"/>
      <c r="K31" s="101"/>
      <c r="L31" s="114"/>
      <c r="M31" s="146"/>
    </row>
    <row r="32" spans="1:13" s="51" customFormat="1" ht="14.1" customHeight="1" x14ac:dyDescent="0.15">
      <c r="A32" s="33" t="s">
        <v>127</v>
      </c>
      <c r="B32" s="546"/>
      <c r="C32" s="70">
        <v>20</v>
      </c>
      <c r="D32" s="86"/>
      <c r="E32" s="95"/>
      <c r="F32" s="111"/>
      <c r="G32" s="95"/>
      <c r="H32" s="95"/>
      <c r="I32" s="95"/>
      <c r="J32" s="92"/>
      <c r="K32" s="95"/>
      <c r="L32" s="111"/>
      <c r="M32" s="143"/>
    </row>
    <row r="33" spans="1:13" s="51" customFormat="1" ht="14.1" customHeight="1" x14ac:dyDescent="0.15">
      <c r="A33" s="33" t="s">
        <v>128</v>
      </c>
      <c r="B33" s="546"/>
      <c r="C33" s="70">
        <v>50</v>
      </c>
      <c r="D33" s="86"/>
      <c r="E33" s="95"/>
      <c r="F33" s="111"/>
      <c r="G33" s="95"/>
      <c r="H33" s="95"/>
      <c r="I33" s="95"/>
      <c r="J33" s="92"/>
      <c r="K33" s="95"/>
      <c r="L33" s="111"/>
      <c r="M33" s="143"/>
    </row>
    <row r="34" spans="1:13" s="51" customFormat="1" ht="14.1" customHeight="1" x14ac:dyDescent="0.15">
      <c r="A34" s="33" t="s">
        <v>129</v>
      </c>
      <c r="B34" s="546"/>
      <c r="C34" s="70">
        <v>100</v>
      </c>
      <c r="D34" s="86"/>
      <c r="E34" s="95"/>
      <c r="F34" s="111"/>
      <c r="G34" s="95"/>
      <c r="H34" s="95"/>
      <c r="I34" s="95"/>
      <c r="J34" s="92"/>
      <c r="K34" s="95"/>
      <c r="L34" s="111"/>
      <c r="M34" s="143"/>
    </row>
    <row r="35" spans="1:13" s="51" customFormat="1" ht="14.1" customHeight="1" x14ac:dyDescent="0.15">
      <c r="A35" s="33" t="s">
        <v>130</v>
      </c>
      <c r="B35" s="547"/>
      <c r="C35" s="71">
        <v>150</v>
      </c>
      <c r="D35" s="88"/>
      <c r="E35" s="95"/>
      <c r="F35" s="111"/>
      <c r="G35" s="96"/>
      <c r="H35" s="96"/>
      <c r="I35" s="96"/>
      <c r="J35" s="92"/>
      <c r="K35" s="95"/>
      <c r="L35" s="111"/>
      <c r="M35" s="143"/>
    </row>
    <row r="36" spans="1:13" s="51" customFormat="1" ht="14.1" customHeight="1" x14ac:dyDescent="0.15">
      <c r="A36" s="35" t="s">
        <v>131</v>
      </c>
      <c r="B36" s="545" t="s">
        <v>264</v>
      </c>
      <c r="C36" s="69">
        <v>20</v>
      </c>
      <c r="D36" s="89"/>
      <c r="E36" s="101"/>
      <c r="F36" s="114"/>
      <c r="G36" s="101"/>
      <c r="H36" s="101"/>
      <c r="I36" s="101"/>
      <c r="J36" s="130"/>
      <c r="K36" s="101"/>
      <c r="L36" s="114"/>
      <c r="M36" s="146"/>
    </row>
    <row r="37" spans="1:13" s="51" customFormat="1" ht="14.1" customHeight="1" x14ac:dyDescent="0.15">
      <c r="A37" s="33" t="s">
        <v>132</v>
      </c>
      <c r="B37" s="546"/>
      <c r="C37" s="70">
        <v>50</v>
      </c>
      <c r="D37" s="86"/>
      <c r="E37" s="95"/>
      <c r="F37" s="111"/>
      <c r="G37" s="95"/>
      <c r="H37" s="95"/>
      <c r="I37" s="95"/>
      <c r="J37" s="92"/>
      <c r="K37" s="95"/>
      <c r="L37" s="111"/>
      <c r="M37" s="143"/>
    </row>
    <row r="38" spans="1:13" s="51" customFormat="1" ht="14.1" customHeight="1" x14ac:dyDescent="0.15">
      <c r="A38" s="33" t="s">
        <v>133</v>
      </c>
      <c r="B38" s="546"/>
      <c r="C38" s="70">
        <v>100</v>
      </c>
      <c r="D38" s="86"/>
      <c r="E38" s="95"/>
      <c r="F38" s="111"/>
      <c r="G38" s="95"/>
      <c r="H38" s="95"/>
      <c r="I38" s="95"/>
      <c r="J38" s="92"/>
      <c r="K38" s="95"/>
      <c r="L38" s="111"/>
      <c r="M38" s="143"/>
    </row>
    <row r="39" spans="1:13" s="51" customFormat="1" ht="14.1" customHeight="1" x14ac:dyDescent="0.15">
      <c r="A39" s="36" t="s">
        <v>134</v>
      </c>
      <c r="B39" s="547"/>
      <c r="C39" s="71">
        <v>150</v>
      </c>
      <c r="D39" s="88"/>
      <c r="E39" s="96"/>
      <c r="F39" s="112"/>
      <c r="G39" s="96"/>
      <c r="H39" s="96"/>
      <c r="I39" s="96"/>
      <c r="J39" s="129"/>
      <c r="K39" s="96"/>
      <c r="L39" s="112"/>
      <c r="M39" s="144"/>
    </row>
    <row r="40" spans="1:13" s="51" customFormat="1" ht="14.1" customHeight="1" x14ac:dyDescent="0.15">
      <c r="A40" s="32" t="s">
        <v>135</v>
      </c>
      <c r="B40" s="533" t="s">
        <v>74</v>
      </c>
      <c r="C40" s="69">
        <v>20</v>
      </c>
      <c r="D40" s="85"/>
      <c r="E40" s="94"/>
      <c r="F40" s="113"/>
      <c r="G40" s="94"/>
      <c r="H40" s="94"/>
      <c r="I40" s="94"/>
      <c r="J40" s="91"/>
      <c r="K40" s="94"/>
      <c r="L40" s="113"/>
      <c r="M40" s="145"/>
    </row>
    <row r="41" spans="1:13" s="51" customFormat="1" ht="14.1" customHeight="1" x14ac:dyDescent="0.15">
      <c r="A41" s="32" t="s">
        <v>136</v>
      </c>
      <c r="B41" s="534"/>
      <c r="C41" s="70">
        <v>30</v>
      </c>
      <c r="D41" s="90"/>
      <c r="E41" s="95"/>
      <c r="F41" s="111"/>
      <c r="G41" s="95"/>
      <c r="H41" s="95"/>
      <c r="I41" s="95"/>
      <c r="J41" s="92"/>
      <c r="K41" s="95"/>
      <c r="L41" s="111"/>
      <c r="M41" s="143"/>
    </row>
    <row r="42" spans="1:13" s="51" customFormat="1" ht="14.1" customHeight="1" x14ac:dyDescent="0.15">
      <c r="A42" s="32" t="s">
        <v>137</v>
      </c>
      <c r="B42" s="534"/>
      <c r="C42" s="70">
        <v>40</v>
      </c>
      <c r="D42" s="90"/>
      <c r="E42" s="95"/>
      <c r="F42" s="111"/>
      <c r="G42" s="95"/>
      <c r="H42" s="95"/>
      <c r="I42" s="95"/>
      <c r="J42" s="92"/>
      <c r="K42" s="95"/>
      <c r="L42" s="111"/>
      <c r="M42" s="143"/>
    </row>
    <row r="43" spans="1:13" s="51" customFormat="1" ht="14.1" customHeight="1" x14ac:dyDescent="0.15">
      <c r="A43" s="30" t="s">
        <v>138</v>
      </c>
      <c r="B43" s="534"/>
      <c r="C43" s="70">
        <v>50</v>
      </c>
      <c r="D43" s="86"/>
      <c r="E43" s="95"/>
      <c r="F43" s="111"/>
      <c r="G43" s="95"/>
      <c r="H43" s="95"/>
      <c r="I43" s="95"/>
      <c r="J43" s="92"/>
      <c r="K43" s="95"/>
      <c r="L43" s="111"/>
      <c r="M43" s="143"/>
    </row>
    <row r="44" spans="1:13" s="51" customFormat="1" ht="14.1" customHeight="1" x14ac:dyDescent="0.15">
      <c r="A44" s="32" t="s">
        <v>139</v>
      </c>
      <c r="B44" s="534"/>
      <c r="C44" s="70">
        <v>75</v>
      </c>
      <c r="D44" s="86"/>
      <c r="E44" s="95"/>
      <c r="F44" s="111"/>
      <c r="G44" s="95"/>
      <c r="H44" s="95"/>
      <c r="I44" s="95"/>
      <c r="J44" s="92"/>
      <c r="K44" s="95"/>
      <c r="L44" s="111"/>
      <c r="M44" s="143"/>
    </row>
    <row r="45" spans="1:13" s="51" customFormat="1" ht="14.1" customHeight="1" x14ac:dyDescent="0.15">
      <c r="A45" s="30" t="s">
        <v>140</v>
      </c>
      <c r="B45" s="534"/>
      <c r="C45" s="70">
        <v>100</v>
      </c>
      <c r="D45" s="86"/>
      <c r="E45" s="95"/>
      <c r="F45" s="111"/>
      <c r="G45" s="95"/>
      <c r="H45" s="95"/>
      <c r="I45" s="95"/>
      <c r="J45" s="92"/>
      <c r="K45" s="95"/>
      <c r="L45" s="111"/>
      <c r="M45" s="143"/>
    </row>
    <row r="46" spans="1:13" s="51" customFormat="1" ht="14.1" customHeight="1" x14ac:dyDescent="0.15">
      <c r="A46" s="33" t="s">
        <v>141</v>
      </c>
      <c r="B46" s="534"/>
      <c r="C46" s="70">
        <v>150</v>
      </c>
      <c r="D46" s="86"/>
      <c r="E46" s="95"/>
      <c r="F46" s="111"/>
      <c r="G46" s="95"/>
      <c r="H46" s="95"/>
      <c r="I46" s="95"/>
      <c r="J46" s="92"/>
      <c r="K46" s="95"/>
      <c r="L46" s="111"/>
      <c r="M46" s="143"/>
    </row>
    <row r="47" spans="1:13" s="51" customFormat="1" ht="14.1" customHeight="1" x14ac:dyDescent="0.15">
      <c r="A47" s="36" t="s">
        <v>142</v>
      </c>
      <c r="B47" s="535"/>
      <c r="C47" s="71">
        <v>250</v>
      </c>
      <c r="D47" s="87"/>
      <c r="E47" s="96"/>
      <c r="F47" s="112"/>
      <c r="G47" s="96"/>
      <c r="H47" s="96"/>
      <c r="I47" s="96"/>
      <c r="J47" s="129"/>
      <c r="K47" s="96"/>
      <c r="L47" s="112"/>
      <c r="M47" s="144"/>
    </row>
    <row r="48" spans="1:13" s="51" customFormat="1" ht="14.1" customHeight="1" x14ac:dyDescent="0.15">
      <c r="A48" s="37" t="s">
        <v>143</v>
      </c>
      <c r="B48" s="668" t="s">
        <v>265</v>
      </c>
      <c r="C48" s="69">
        <v>10</v>
      </c>
      <c r="D48" s="85"/>
      <c r="E48" s="94"/>
      <c r="F48" s="113"/>
      <c r="G48" s="94"/>
      <c r="H48" s="94"/>
      <c r="I48" s="94"/>
      <c r="J48" s="91"/>
      <c r="K48" s="94"/>
      <c r="L48" s="113"/>
      <c r="M48" s="145"/>
    </row>
    <row r="49" spans="1:13" s="51" customFormat="1" ht="14.1" customHeight="1" x14ac:dyDescent="0.15">
      <c r="A49" s="32" t="s">
        <v>144</v>
      </c>
      <c r="B49" s="669"/>
      <c r="C49" s="70">
        <v>15</v>
      </c>
      <c r="D49" s="86"/>
      <c r="E49" s="95"/>
      <c r="F49" s="111"/>
      <c r="G49" s="95"/>
      <c r="H49" s="95"/>
      <c r="I49" s="95"/>
      <c r="J49" s="92"/>
      <c r="K49" s="95"/>
      <c r="L49" s="111"/>
      <c r="M49" s="143"/>
    </row>
    <row r="50" spans="1:13" s="51" customFormat="1" ht="14.1" customHeight="1" x14ac:dyDescent="0.15">
      <c r="A50" s="32" t="s">
        <v>145</v>
      </c>
      <c r="B50" s="669"/>
      <c r="C50" s="70">
        <v>20</v>
      </c>
      <c r="D50" s="86"/>
      <c r="E50" s="95"/>
      <c r="F50" s="111"/>
      <c r="G50" s="95"/>
      <c r="H50" s="95"/>
      <c r="I50" s="95"/>
      <c r="J50" s="92"/>
      <c r="K50" s="95"/>
      <c r="L50" s="111"/>
      <c r="M50" s="143"/>
    </row>
    <row r="51" spans="1:13" s="51" customFormat="1" ht="14.1" customHeight="1" x14ac:dyDescent="0.15">
      <c r="A51" s="30" t="s">
        <v>146</v>
      </c>
      <c r="B51" s="669"/>
      <c r="C51" s="70">
        <v>25</v>
      </c>
      <c r="D51" s="86"/>
      <c r="E51" s="95"/>
      <c r="F51" s="111"/>
      <c r="G51" s="95"/>
      <c r="H51" s="95"/>
      <c r="I51" s="95"/>
      <c r="J51" s="92"/>
      <c r="K51" s="95"/>
      <c r="L51" s="111"/>
      <c r="M51" s="143"/>
    </row>
    <row r="52" spans="1:13" s="51" customFormat="1" ht="14.1" customHeight="1" x14ac:dyDescent="0.15">
      <c r="A52" s="32" t="s">
        <v>147</v>
      </c>
      <c r="B52" s="669"/>
      <c r="C52" s="70">
        <v>35</v>
      </c>
      <c r="D52" s="86"/>
      <c r="E52" s="95"/>
      <c r="F52" s="111"/>
      <c r="G52" s="95"/>
      <c r="H52" s="95"/>
      <c r="I52" s="95"/>
      <c r="J52" s="92"/>
      <c r="K52" s="95"/>
      <c r="L52" s="111"/>
      <c r="M52" s="143"/>
    </row>
    <row r="53" spans="1:13" s="51" customFormat="1" ht="14.1" customHeight="1" x14ac:dyDescent="0.15">
      <c r="A53" s="30" t="s">
        <v>148</v>
      </c>
      <c r="B53" s="669"/>
      <c r="C53" s="70">
        <v>50</v>
      </c>
      <c r="D53" s="86"/>
      <c r="E53" s="95"/>
      <c r="F53" s="111"/>
      <c r="G53" s="95"/>
      <c r="H53" s="95"/>
      <c r="I53" s="95"/>
      <c r="J53" s="92"/>
      <c r="K53" s="95"/>
      <c r="L53" s="111"/>
      <c r="M53" s="143"/>
    </row>
    <row r="54" spans="1:13" s="51" customFormat="1" ht="14.1" customHeight="1" x14ac:dyDescent="0.15">
      <c r="A54" s="36" t="s">
        <v>149</v>
      </c>
      <c r="B54" s="670"/>
      <c r="C54" s="71">
        <v>100</v>
      </c>
      <c r="D54" s="87"/>
      <c r="E54" s="96"/>
      <c r="F54" s="112"/>
      <c r="G54" s="96"/>
      <c r="H54" s="96"/>
      <c r="I54" s="96"/>
      <c r="J54" s="129"/>
      <c r="K54" s="96"/>
      <c r="L54" s="112"/>
      <c r="M54" s="144"/>
    </row>
    <row r="55" spans="1:13" s="51" customFormat="1" ht="14.1" customHeight="1" x14ac:dyDescent="0.15">
      <c r="A55" s="32" t="s">
        <v>150</v>
      </c>
      <c r="B55" s="668" t="s">
        <v>266</v>
      </c>
      <c r="C55" s="69">
        <v>20</v>
      </c>
      <c r="D55" s="85"/>
      <c r="E55" s="94"/>
      <c r="F55" s="113"/>
      <c r="G55" s="94"/>
      <c r="H55" s="94"/>
      <c r="I55" s="94"/>
      <c r="J55" s="91"/>
      <c r="K55" s="94"/>
      <c r="L55" s="113"/>
      <c r="M55" s="145"/>
    </row>
    <row r="56" spans="1:13" s="51" customFormat="1" ht="14.1" customHeight="1" x14ac:dyDescent="0.15">
      <c r="A56" s="30" t="s">
        <v>151</v>
      </c>
      <c r="B56" s="669"/>
      <c r="C56" s="70">
        <v>50</v>
      </c>
      <c r="D56" s="86"/>
      <c r="E56" s="95"/>
      <c r="F56" s="111"/>
      <c r="G56" s="95"/>
      <c r="H56" s="95"/>
      <c r="I56" s="95"/>
      <c r="J56" s="92"/>
      <c r="K56" s="95"/>
      <c r="L56" s="111"/>
      <c r="M56" s="143"/>
    </row>
    <row r="57" spans="1:13" s="51" customFormat="1" ht="14.1" customHeight="1" x14ac:dyDescent="0.15">
      <c r="A57" s="30" t="s">
        <v>152</v>
      </c>
      <c r="B57" s="669"/>
      <c r="C57" s="70">
        <v>75</v>
      </c>
      <c r="D57" s="86"/>
      <c r="E57" s="95"/>
      <c r="F57" s="111"/>
      <c r="G57" s="95"/>
      <c r="H57" s="95"/>
      <c r="I57" s="95"/>
      <c r="J57" s="92"/>
      <c r="K57" s="95"/>
      <c r="L57" s="111"/>
      <c r="M57" s="143"/>
    </row>
    <row r="58" spans="1:13" s="51" customFormat="1" ht="14.1" customHeight="1" x14ac:dyDescent="0.15">
      <c r="A58" s="30" t="s">
        <v>153</v>
      </c>
      <c r="B58" s="669"/>
      <c r="C58" s="70">
        <v>85</v>
      </c>
      <c r="D58" s="86"/>
      <c r="E58" s="95"/>
      <c r="F58" s="111"/>
      <c r="G58" s="95"/>
      <c r="H58" s="95"/>
      <c r="I58" s="95"/>
      <c r="J58" s="92"/>
      <c r="K58" s="95"/>
      <c r="L58" s="111"/>
      <c r="M58" s="143"/>
    </row>
    <row r="59" spans="1:13" s="51" customFormat="1" ht="14.1" customHeight="1" x14ac:dyDescent="0.15">
      <c r="A59" s="30" t="s">
        <v>154</v>
      </c>
      <c r="B59" s="669"/>
      <c r="C59" s="70">
        <v>100</v>
      </c>
      <c r="D59" s="86"/>
      <c r="E59" s="95"/>
      <c r="F59" s="111"/>
      <c r="G59" s="95"/>
      <c r="H59" s="95"/>
      <c r="I59" s="95"/>
      <c r="J59" s="92"/>
      <c r="K59" s="95"/>
      <c r="L59" s="111"/>
      <c r="M59" s="143"/>
    </row>
    <row r="60" spans="1:13" s="51" customFormat="1" ht="14.1" customHeight="1" x14ac:dyDescent="0.15">
      <c r="A60" s="33" t="s">
        <v>155</v>
      </c>
      <c r="B60" s="669"/>
      <c r="C60" s="70">
        <v>150</v>
      </c>
      <c r="D60" s="86"/>
      <c r="E60" s="95"/>
      <c r="F60" s="111"/>
      <c r="G60" s="95"/>
      <c r="H60" s="95"/>
      <c r="I60" s="95"/>
      <c r="J60" s="92"/>
      <c r="K60" s="95"/>
      <c r="L60" s="111"/>
      <c r="M60" s="143"/>
    </row>
    <row r="61" spans="1:13" s="51" customFormat="1" ht="14.1" customHeight="1" x14ac:dyDescent="0.15">
      <c r="A61" s="36" t="s">
        <v>156</v>
      </c>
      <c r="B61" s="670"/>
      <c r="C61" s="71">
        <v>250</v>
      </c>
      <c r="D61" s="87"/>
      <c r="E61" s="96"/>
      <c r="F61" s="112"/>
      <c r="G61" s="96"/>
      <c r="H61" s="96"/>
      <c r="I61" s="96"/>
      <c r="J61" s="129"/>
      <c r="K61" s="96"/>
      <c r="L61" s="112"/>
      <c r="M61" s="144"/>
    </row>
    <row r="62" spans="1:13" s="51" customFormat="1" ht="14.1" customHeight="1" x14ac:dyDescent="0.15">
      <c r="A62" s="34" t="s">
        <v>157</v>
      </c>
      <c r="B62" s="668" t="s">
        <v>267</v>
      </c>
      <c r="C62" s="69">
        <v>20</v>
      </c>
      <c r="D62" s="85"/>
      <c r="E62" s="94"/>
      <c r="F62" s="113"/>
      <c r="G62" s="94"/>
      <c r="H62" s="94"/>
      <c r="I62" s="94"/>
      <c r="J62" s="91"/>
      <c r="K62" s="94"/>
      <c r="L62" s="113"/>
      <c r="M62" s="145"/>
    </row>
    <row r="63" spans="1:13" s="51" customFormat="1" ht="14.1" customHeight="1" x14ac:dyDescent="0.15">
      <c r="A63" s="38" t="s">
        <v>158</v>
      </c>
      <c r="B63" s="669"/>
      <c r="C63" s="70">
        <v>50</v>
      </c>
      <c r="D63" s="86"/>
      <c r="E63" s="95"/>
      <c r="F63" s="111"/>
      <c r="G63" s="95"/>
      <c r="H63" s="95"/>
      <c r="I63" s="95"/>
      <c r="J63" s="92"/>
      <c r="K63" s="95"/>
      <c r="L63" s="111"/>
      <c r="M63" s="143"/>
    </row>
    <row r="64" spans="1:13" s="51" customFormat="1" ht="14.1" customHeight="1" x14ac:dyDescent="0.15">
      <c r="A64" s="38" t="s">
        <v>159</v>
      </c>
      <c r="B64" s="669"/>
      <c r="C64" s="70">
        <v>75</v>
      </c>
      <c r="D64" s="86"/>
      <c r="E64" s="95"/>
      <c r="F64" s="111"/>
      <c r="G64" s="95"/>
      <c r="H64" s="95"/>
      <c r="I64" s="95"/>
      <c r="J64" s="92"/>
      <c r="K64" s="95"/>
      <c r="L64" s="111"/>
      <c r="M64" s="143"/>
    </row>
    <row r="65" spans="1:13" s="51" customFormat="1" ht="14.1" customHeight="1" x14ac:dyDescent="0.15">
      <c r="A65" s="38" t="s">
        <v>160</v>
      </c>
      <c r="B65" s="669"/>
      <c r="C65" s="70">
        <v>80</v>
      </c>
      <c r="D65" s="86"/>
      <c r="E65" s="95"/>
      <c r="F65" s="111"/>
      <c r="G65" s="95"/>
      <c r="H65" s="95"/>
      <c r="I65" s="95"/>
      <c r="J65" s="92"/>
      <c r="K65" s="95"/>
      <c r="L65" s="111"/>
      <c r="M65" s="143"/>
    </row>
    <row r="66" spans="1:13" s="51" customFormat="1" ht="14.1" customHeight="1" x14ac:dyDescent="0.15">
      <c r="A66" s="39" t="s">
        <v>161</v>
      </c>
      <c r="B66" s="669"/>
      <c r="C66" s="70">
        <v>100</v>
      </c>
      <c r="D66" s="86"/>
      <c r="E66" s="95"/>
      <c r="F66" s="111"/>
      <c r="G66" s="95"/>
      <c r="H66" s="95"/>
      <c r="I66" s="95"/>
      <c r="J66" s="92"/>
      <c r="K66" s="95"/>
      <c r="L66" s="111"/>
      <c r="M66" s="143"/>
    </row>
    <row r="67" spans="1:13" s="51" customFormat="1" ht="14.1" customHeight="1" x14ac:dyDescent="0.15">
      <c r="A67" s="39" t="s">
        <v>162</v>
      </c>
      <c r="B67" s="669"/>
      <c r="C67" s="70">
        <v>130</v>
      </c>
      <c r="D67" s="86"/>
      <c r="E67" s="95"/>
      <c r="F67" s="111"/>
      <c r="G67" s="95"/>
      <c r="H67" s="95"/>
      <c r="I67" s="95"/>
      <c r="J67" s="92"/>
      <c r="K67" s="95"/>
      <c r="L67" s="111"/>
      <c r="M67" s="143"/>
    </row>
    <row r="68" spans="1:13" s="51" customFormat="1" ht="14.1" customHeight="1" x14ac:dyDescent="0.15">
      <c r="A68" s="39" t="s">
        <v>163</v>
      </c>
      <c r="B68" s="669"/>
      <c r="C68" s="70">
        <v>150</v>
      </c>
      <c r="D68" s="86"/>
      <c r="E68" s="95"/>
      <c r="F68" s="111"/>
      <c r="G68" s="95"/>
      <c r="H68" s="95"/>
      <c r="I68" s="95"/>
      <c r="J68" s="92"/>
      <c r="K68" s="95"/>
      <c r="L68" s="111"/>
      <c r="M68" s="143"/>
    </row>
    <row r="69" spans="1:13" s="51" customFormat="1" ht="14.1" customHeight="1" x14ac:dyDescent="0.15">
      <c r="A69" s="34" t="s">
        <v>164</v>
      </c>
      <c r="B69" s="665" t="s">
        <v>268</v>
      </c>
      <c r="C69" s="69">
        <v>45</v>
      </c>
      <c r="D69" s="85"/>
      <c r="E69" s="94"/>
      <c r="F69" s="113"/>
      <c r="G69" s="94"/>
      <c r="H69" s="94"/>
      <c r="I69" s="94"/>
      <c r="J69" s="91"/>
      <c r="K69" s="94"/>
      <c r="L69" s="113"/>
      <c r="M69" s="145"/>
    </row>
    <row r="70" spans="1:13" s="51" customFormat="1" ht="14.1" customHeight="1" x14ac:dyDescent="0.15">
      <c r="A70" s="39" t="s">
        <v>165</v>
      </c>
      <c r="B70" s="666"/>
      <c r="C70" s="70">
        <v>75</v>
      </c>
      <c r="D70" s="86"/>
      <c r="E70" s="95"/>
      <c r="F70" s="111"/>
      <c r="G70" s="95"/>
      <c r="H70" s="95"/>
      <c r="I70" s="95"/>
      <c r="J70" s="92"/>
      <c r="K70" s="95"/>
      <c r="L70" s="111"/>
      <c r="M70" s="143"/>
    </row>
    <row r="71" spans="1:13" s="51" customFormat="1" ht="14.1" customHeight="1" x14ac:dyDescent="0.15">
      <c r="A71" s="40" t="s">
        <v>166</v>
      </c>
      <c r="B71" s="667"/>
      <c r="C71" s="71">
        <v>100</v>
      </c>
      <c r="D71" s="87"/>
      <c r="E71" s="96"/>
      <c r="F71" s="112"/>
      <c r="G71" s="96"/>
      <c r="H71" s="96"/>
      <c r="I71" s="96"/>
      <c r="J71" s="129"/>
      <c r="K71" s="96"/>
      <c r="L71" s="112"/>
      <c r="M71" s="144"/>
    </row>
    <row r="72" spans="1:13" s="51" customFormat="1" ht="14.1" customHeight="1" x14ac:dyDescent="0.15">
      <c r="A72" s="32" t="s">
        <v>167</v>
      </c>
      <c r="B72" s="668" t="s">
        <v>269</v>
      </c>
      <c r="C72" s="72">
        <v>20</v>
      </c>
      <c r="D72" s="85"/>
      <c r="E72" s="94"/>
      <c r="F72" s="113"/>
      <c r="G72" s="94"/>
      <c r="H72" s="94"/>
      <c r="I72" s="94"/>
      <c r="J72" s="91"/>
      <c r="K72" s="94"/>
      <c r="L72" s="113"/>
      <c r="M72" s="145"/>
    </row>
    <row r="73" spans="1:13" s="51" customFormat="1" ht="14.1" customHeight="1" x14ac:dyDescent="0.15">
      <c r="A73" s="32" t="s">
        <v>168</v>
      </c>
      <c r="B73" s="669"/>
      <c r="C73" s="72">
        <v>25</v>
      </c>
      <c r="D73" s="86"/>
      <c r="E73" s="95"/>
      <c r="F73" s="111"/>
      <c r="G73" s="95"/>
      <c r="H73" s="95"/>
      <c r="I73" s="95"/>
      <c r="J73" s="92"/>
      <c r="K73" s="95"/>
      <c r="L73" s="111"/>
      <c r="M73" s="143"/>
    </row>
    <row r="74" spans="1:13" s="51" customFormat="1" ht="14.1" customHeight="1" x14ac:dyDescent="0.15">
      <c r="A74" s="32" t="s">
        <v>169</v>
      </c>
      <c r="B74" s="669"/>
      <c r="C74" s="72">
        <v>30</v>
      </c>
      <c r="D74" s="86"/>
      <c r="E74" s="95"/>
      <c r="F74" s="111"/>
      <c r="G74" s="95"/>
      <c r="H74" s="95"/>
      <c r="I74" s="95"/>
      <c r="J74" s="92"/>
      <c r="K74" s="95"/>
      <c r="L74" s="111"/>
      <c r="M74" s="143"/>
    </row>
    <row r="75" spans="1:13" s="51" customFormat="1" ht="14.1" customHeight="1" x14ac:dyDescent="0.15">
      <c r="A75" s="32" t="s">
        <v>170</v>
      </c>
      <c r="B75" s="669"/>
      <c r="C75" s="72">
        <v>31.25</v>
      </c>
      <c r="D75" s="86"/>
      <c r="E75" s="95"/>
      <c r="F75" s="111"/>
      <c r="G75" s="95"/>
      <c r="H75" s="95"/>
      <c r="I75" s="95"/>
      <c r="J75" s="92"/>
      <c r="K75" s="95"/>
      <c r="L75" s="111"/>
      <c r="M75" s="143"/>
    </row>
    <row r="76" spans="1:13" s="51" customFormat="1" ht="14.1" customHeight="1" x14ac:dyDescent="0.15">
      <c r="A76" s="32" t="s">
        <v>171</v>
      </c>
      <c r="B76" s="669"/>
      <c r="C76" s="72">
        <v>35</v>
      </c>
      <c r="D76" s="86"/>
      <c r="E76" s="95"/>
      <c r="F76" s="111"/>
      <c r="G76" s="95"/>
      <c r="H76" s="95"/>
      <c r="I76" s="95"/>
      <c r="J76" s="92"/>
      <c r="K76" s="95"/>
      <c r="L76" s="111"/>
      <c r="M76" s="143"/>
    </row>
    <row r="77" spans="1:13" s="51" customFormat="1" ht="14.1" customHeight="1" x14ac:dyDescent="0.15">
      <c r="A77" s="32" t="s">
        <v>172</v>
      </c>
      <c r="B77" s="669"/>
      <c r="C77" s="72">
        <v>37.5</v>
      </c>
      <c r="D77" s="86"/>
      <c r="E77" s="95"/>
      <c r="F77" s="111"/>
      <c r="G77" s="95"/>
      <c r="H77" s="95"/>
      <c r="I77" s="95"/>
      <c r="J77" s="92"/>
      <c r="K77" s="95"/>
      <c r="L77" s="111"/>
      <c r="M77" s="143"/>
    </row>
    <row r="78" spans="1:13" s="51" customFormat="1" ht="14.1" customHeight="1" x14ac:dyDescent="0.15">
      <c r="A78" s="30" t="s">
        <v>173</v>
      </c>
      <c r="B78" s="669"/>
      <c r="C78" s="70">
        <v>40</v>
      </c>
      <c r="D78" s="86"/>
      <c r="E78" s="95"/>
      <c r="F78" s="111"/>
      <c r="G78" s="95"/>
      <c r="H78" s="95"/>
      <c r="I78" s="95"/>
      <c r="J78" s="92"/>
      <c r="K78" s="95"/>
      <c r="L78" s="111"/>
      <c r="M78" s="143"/>
    </row>
    <row r="79" spans="1:13" s="51" customFormat="1" ht="14.1" customHeight="1" x14ac:dyDescent="0.15">
      <c r="A79" s="32" t="s">
        <v>174</v>
      </c>
      <c r="B79" s="669"/>
      <c r="C79" s="72">
        <v>50</v>
      </c>
      <c r="D79" s="86"/>
      <c r="E79" s="95"/>
      <c r="F79" s="111"/>
      <c r="G79" s="95"/>
      <c r="H79" s="95"/>
      <c r="I79" s="95"/>
      <c r="J79" s="92"/>
      <c r="K79" s="95"/>
      <c r="L79" s="111"/>
      <c r="M79" s="143"/>
    </row>
    <row r="80" spans="1:13" s="51" customFormat="1" ht="14.1" customHeight="1" x14ac:dyDescent="0.15">
      <c r="A80" s="32" t="s">
        <v>175</v>
      </c>
      <c r="B80" s="669"/>
      <c r="C80" s="72">
        <v>62.5</v>
      </c>
      <c r="D80" s="86"/>
      <c r="E80" s="95"/>
      <c r="F80" s="111"/>
      <c r="G80" s="95"/>
      <c r="H80" s="95"/>
      <c r="I80" s="95"/>
      <c r="J80" s="92"/>
      <c r="K80" s="95"/>
      <c r="L80" s="111"/>
      <c r="M80" s="143"/>
    </row>
    <row r="81" spans="1:13" s="51" customFormat="1" ht="14.1" customHeight="1" x14ac:dyDescent="0.15">
      <c r="A81" s="30" t="s">
        <v>176</v>
      </c>
      <c r="B81" s="669"/>
      <c r="C81" s="70">
        <v>70</v>
      </c>
      <c r="D81" s="86"/>
      <c r="E81" s="95"/>
      <c r="F81" s="111"/>
      <c r="G81" s="95"/>
      <c r="H81" s="95"/>
      <c r="I81" s="95"/>
      <c r="J81" s="92"/>
      <c r="K81" s="95"/>
      <c r="L81" s="111"/>
      <c r="M81" s="143"/>
    </row>
    <row r="82" spans="1:13" s="51" customFormat="1" ht="14.1" customHeight="1" x14ac:dyDescent="0.15">
      <c r="A82" s="36" t="s">
        <v>177</v>
      </c>
      <c r="B82" s="670"/>
      <c r="C82" s="73">
        <v>75</v>
      </c>
      <c r="D82" s="87"/>
      <c r="E82" s="96"/>
      <c r="F82" s="112"/>
      <c r="G82" s="96"/>
      <c r="H82" s="96"/>
      <c r="I82" s="96"/>
      <c r="J82" s="129"/>
      <c r="K82" s="96"/>
      <c r="L82" s="112"/>
      <c r="M82" s="144"/>
    </row>
    <row r="83" spans="1:13" s="51" customFormat="1" ht="14.1" customHeight="1" x14ac:dyDescent="0.15">
      <c r="A83" s="34" t="s">
        <v>178</v>
      </c>
      <c r="B83" s="668" t="s">
        <v>270</v>
      </c>
      <c r="C83" s="72">
        <v>30</v>
      </c>
      <c r="D83" s="85"/>
      <c r="E83" s="94"/>
      <c r="F83" s="113"/>
      <c r="G83" s="94"/>
      <c r="H83" s="94"/>
      <c r="I83" s="94"/>
      <c r="J83" s="91"/>
      <c r="K83" s="94"/>
      <c r="L83" s="113"/>
      <c r="M83" s="145"/>
    </row>
    <row r="84" spans="1:13" s="51" customFormat="1" ht="14.1" customHeight="1" x14ac:dyDescent="0.15">
      <c r="A84" s="32" t="s">
        <v>179</v>
      </c>
      <c r="B84" s="669"/>
      <c r="C84" s="72">
        <v>35</v>
      </c>
      <c r="D84" s="86"/>
      <c r="E84" s="95"/>
      <c r="F84" s="111"/>
      <c r="G84" s="95"/>
      <c r="H84" s="95"/>
      <c r="I84" s="95"/>
      <c r="J84" s="92"/>
      <c r="K84" s="95"/>
      <c r="L84" s="111"/>
      <c r="M84" s="143"/>
    </row>
    <row r="85" spans="1:13" s="51" customFormat="1" ht="14.1" customHeight="1" x14ac:dyDescent="0.15">
      <c r="A85" s="32" t="s">
        <v>180</v>
      </c>
      <c r="B85" s="669"/>
      <c r="C85" s="72">
        <v>43.75</v>
      </c>
      <c r="D85" s="86"/>
      <c r="E85" s="95"/>
      <c r="F85" s="111"/>
      <c r="G85" s="95"/>
      <c r="H85" s="95"/>
      <c r="I85" s="95"/>
      <c r="J85" s="92"/>
      <c r="K85" s="95"/>
      <c r="L85" s="111"/>
      <c r="M85" s="143"/>
    </row>
    <row r="86" spans="1:13" s="51" customFormat="1" ht="14.1" customHeight="1" x14ac:dyDescent="0.15">
      <c r="A86" s="32" t="s">
        <v>181</v>
      </c>
      <c r="B86" s="669"/>
      <c r="C86" s="72">
        <v>45</v>
      </c>
      <c r="D86" s="86"/>
      <c r="E86" s="95"/>
      <c r="F86" s="111"/>
      <c r="G86" s="95"/>
      <c r="H86" s="95"/>
      <c r="I86" s="95"/>
      <c r="J86" s="92"/>
      <c r="K86" s="95"/>
      <c r="L86" s="111"/>
      <c r="M86" s="143"/>
    </row>
    <row r="87" spans="1:13" s="51" customFormat="1" ht="14.1" customHeight="1" x14ac:dyDescent="0.15">
      <c r="A87" s="32" t="s">
        <v>182</v>
      </c>
      <c r="B87" s="669"/>
      <c r="C87" s="72">
        <v>56.25</v>
      </c>
      <c r="D87" s="86"/>
      <c r="E87" s="95"/>
      <c r="F87" s="111"/>
      <c r="G87" s="95"/>
      <c r="H87" s="95"/>
      <c r="I87" s="95"/>
      <c r="J87" s="92"/>
      <c r="K87" s="95"/>
      <c r="L87" s="111"/>
      <c r="M87" s="143"/>
    </row>
    <row r="88" spans="1:13" s="51" customFormat="1" ht="14.1" customHeight="1" x14ac:dyDescent="0.15">
      <c r="A88" s="32" t="s">
        <v>183</v>
      </c>
      <c r="B88" s="669"/>
      <c r="C88" s="72">
        <v>60</v>
      </c>
      <c r="D88" s="86"/>
      <c r="E88" s="95"/>
      <c r="F88" s="111"/>
      <c r="G88" s="95"/>
      <c r="H88" s="95"/>
      <c r="I88" s="95"/>
      <c r="J88" s="92"/>
      <c r="K88" s="95"/>
      <c r="L88" s="111"/>
      <c r="M88" s="143"/>
    </row>
    <row r="89" spans="1:13" s="51" customFormat="1" ht="14.1" customHeight="1" x14ac:dyDescent="0.15">
      <c r="A89" s="30" t="s">
        <v>184</v>
      </c>
      <c r="B89" s="669"/>
      <c r="C89" s="70">
        <v>75</v>
      </c>
      <c r="D89" s="86"/>
      <c r="E89" s="95"/>
      <c r="F89" s="111"/>
      <c r="G89" s="95"/>
      <c r="H89" s="95"/>
      <c r="I89" s="95"/>
      <c r="J89" s="92"/>
      <c r="K89" s="95"/>
      <c r="L89" s="111"/>
      <c r="M89" s="143"/>
    </row>
    <row r="90" spans="1:13" s="51" customFormat="1" ht="14.1" customHeight="1" x14ac:dyDescent="0.15">
      <c r="A90" s="32" t="s">
        <v>185</v>
      </c>
      <c r="B90" s="669"/>
      <c r="C90" s="72">
        <v>93.75</v>
      </c>
      <c r="D90" s="86"/>
      <c r="E90" s="95"/>
      <c r="F90" s="111"/>
      <c r="G90" s="95"/>
      <c r="H90" s="95"/>
      <c r="I90" s="95"/>
      <c r="J90" s="92"/>
      <c r="K90" s="95"/>
      <c r="L90" s="111"/>
      <c r="M90" s="143"/>
    </row>
    <row r="91" spans="1:13" s="51" customFormat="1" ht="14.1" customHeight="1" x14ac:dyDescent="0.15">
      <c r="A91" s="32" t="s">
        <v>186</v>
      </c>
      <c r="B91" s="669"/>
      <c r="C91" s="72">
        <v>105</v>
      </c>
      <c r="D91" s="86"/>
      <c r="E91" s="95"/>
      <c r="F91" s="111"/>
      <c r="G91" s="95"/>
      <c r="H91" s="95"/>
      <c r="I91" s="95"/>
      <c r="J91" s="92"/>
      <c r="K91" s="95"/>
      <c r="L91" s="111"/>
      <c r="M91" s="143"/>
    </row>
    <row r="92" spans="1:13" s="51" customFormat="1" ht="14.1" customHeight="1" x14ac:dyDescent="0.15">
      <c r="A92" s="36" t="s">
        <v>187</v>
      </c>
      <c r="B92" s="670"/>
      <c r="C92" s="73">
        <v>150</v>
      </c>
      <c r="D92" s="87"/>
      <c r="E92" s="96"/>
      <c r="F92" s="112"/>
      <c r="G92" s="96"/>
      <c r="H92" s="96"/>
      <c r="I92" s="96"/>
      <c r="J92" s="129"/>
      <c r="K92" s="96"/>
      <c r="L92" s="112"/>
      <c r="M92" s="144"/>
    </row>
    <row r="93" spans="1:13" s="51" customFormat="1" ht="14.1" customHeight="1" x14ac:dyDescent="0.15">
      <c r="A93" s="32" t="s">
        <v>188</v>
      </c>
      <c r="B93" s="665" t="s">
        <v>271</v>
      </c>
      <c r="C93" s="72">
        <v>70</v>
      </c>
      <c r="D93" s="85"/>
      <c r="E93" s="94"/>
      <c r="F93" s="113"/>
      <c r="G93" s="94"/>
      <c r="H93" s="94"/>
      <c r="I93" s="94"/>
      <c r="J93" s="91"/>
      <c r="K93" s="94"/>
      <c r="L93" s="113"/>
      <c r="M93" s="145"/>
    </row>
    <row r="94" spans="1:13" s="51" customFormat="1" ht="14.1" customHeight="1" x14ac:dyDescent="0.15">
      <c r="A94" s="32" t="s">
        <v>189</v>
      </c>
      <c r="B94" s="666"/>
      <c r="C94" s="72">
        <v>90</v>
      </c>
      <c r="D94" s="86"/>
      <c r="E94" s="95"/>
      <c r="F94" s="111"/>
      <c r="G94" s="95"/>
      <c r="H94" s="95"/>
      <c r="I94" s="95"/>
      <c r="J94" s="92"/>
      <c r="K94" s="95"/>
      <c r="L94" s="111"/>
      <c r="M94" s="143"/>
    </row>
    <row r="95" spans="1:13" s="51" customFormat="1" ht="14.1" customHeight="1" x14ac:dyDescent="0.15">
      <c r="A95" s="32" t="s">
        <v>190</v>
      </c>
      <c r="B95" s="666"/>
      <c r="C95" s="72">
        <v>110</v>
      </c>
      <c r="D95" s="86"/>
      <c r="E95" s="95"/>
      <c r="F95" s="111"/>
      <c r="G95" s="95"/>
      <c r="H95" s="95"/>
      <c r="I95" s="95"/>
      <c r="J95" s="92"/>
      <c r="K95" s="95"/>
      <c r="L95" s="111"/>
      <c r="M95" s="143"/>
    </row>
    <row r="96" spans="1:13" s="51" customFormat="1" ht="14.1" customHeight="1" x14ac:dyDescent="0.15">
      <c r="A96" s="32" t="s">
        <v>191</v>
      </c>
      <c r="B96" s="671"/>
      <c r="C96" s="72">
        <v>112.5</v>
      </c>
      <c r="D96" s="86"/>
      <c r="E96" s="95"/>
      <c r="F96" s="111"/>
      <c r="G96" s="95"/>
      <c r="H96" s="95"/>
      <c r="I96" s="95"/>
      <c r="J96" s="92"/>
      <c r="K96" s="95"/>
      <c r="L96" s="111"/>
      <c r="M96" s="143"/>
    </row>
    <row r="97" spans="1:14" s="51" customFormat="1" ht="14.1" customHeight="1" x14ac:dyDescent="0.15">
      <c r="A97" s="36" t="s">
        <v>192</v>
      </c>
      <c r="B97" s="667"/>
      <c r="C97" s="73">
        <v>150</v>
      </c>
      <c r="D97" s="87"/>
      <c r="E97" s="96"/>
      <c r="F97" s="112"/>
      <c r="G97" s="96"/>
      <c r="H97" s="96"/>
      <c r="I97" s="96"/>
      <c r="J97" s="129"/>
      <c r="K97" s="96"/>
      <c r="L97" s="112"/>
      <c r="M97" s="144"/>
    </row>
    <row r="98" spans="1:14" s="51" customFormat="1" ht="14.1" customHeight="1" x14ac:dyDescent="0.15">
      <c r="A98" s="41" t="s">
        <v>193</v>
      </c>
      <c r="B98" s="58" t="s">
        <v>272</v>
      </c>
      <c r="C98" s="68">
        <v>60</v>
      </c>
      <c r="D98" s="88"/>
      <c r="E98" s="94"/>
      <c r="F98" s="113"/>
      <c r="G98" s="94"/>
      <c r="H98" s="94"/>
      <c r="I98" s="94"/>
      <c r="J98" s="91"/>
      <c r="K98" s="94"/>
      <c r="L98" s="113"/>
      <c r="M98" s="145"/>
    </row>
    <row r="99" spans="1:14" s="51" customFormat="1" ht="14.1" customHeight="1" x14ac:dyDescent="0.15">
      <c r="A99" s="32" t="s">
        <v>194</v>
      </c>
      <c r="B99" s="533" t="s">
        <v>273</v>
      </c>
      <c r="C99" s="72">
        <v>100</v>
      </c>
      <c r="D99" s="85"/>
      <c r="E99" s="94"/>
      <c r="F99" s="113"/>
      <c r="G99" s="94"/>
      <c r="H99" s="94"/>
      <c r="I99" s="94"/>
      <c r="J99" s="91"/>
      <c r="K99" s="94"/>
      <c r="L99" s="113"/>
      <c r="M99" s="145"/>
    </row>
    <row r="100" spans="1:14" s="51" customFormat="1" ht="14.1" customHeight="1" x14ac:dyDescent="0.15">
      <c r="A100" s="36" t="s">
        <v>195</v>
      </c>
      <c r="B100" s="535"/>
      <c r="C100" s="73">
        <v>150</v>
      </c>
      <c r="D100" s="87"/>
      <c r="E100" s="96"/>
      <c r="F100" s="112"/>
      <c r="G100" s="96"/>
      <c r="H100" s="96"/>
      <c r="I100" s="96"/>
      <c r="J100" s="129"/>
      <c r="K100" s="96"/>
      <c r="L100" s="112"/>
      <c r="M100" s="144"/>
    </row>
    <row r="101" spans="1:14" s="51" customFormat="1" ht="14.1" customHeight="1" x14ac:dyDescent="0.15">
      <c r="A101" s="32" t="s">
        <v>196</v>
      </c>
      <c r="B101" s="533" t="s">
        <v>274</v>
      </c>
      <c r="C101" s="72">
        <v>100</v>
      </c>
      <c r="D101" s="85"/>
      <c r="E101" s="94"/>
      <c r="F101" s="113"/>
      <c r="G101" s="94"/>
      <c r="H101" s="94"/>
      <c r="I101" s="94"/>
      <c r="J101" s="91"/>
      <c r="K101" s="94"/>
      <c r="L101" s="113"/>
      <c r="M101" s="145"/>
    </row>
    <row r="102" spans="1:14" s="51" customFormat="1" ht="14.1" customHeight="1" x14ac:dyDescent="0.15">
      <c r="A102" s="32" t="s">
        <v>197</v>
      </c>
      <c r="B102" s="534"/>
      <c r="C102" s="72">
        <v>125</v>
      </c>
      <c r="D102" s="88"/>
      <c r="E102" s="95"/>
      <c r="F102" s="111"/>
      <c r="G102" s="95"/>
      <c r="H102" s="95"/>
      <c r="I102" s="95"/>
      <c r="J102" s="92"/>
      <c r="K102" s="95"/>
      <c r="L102" s="111"/>
      <c r="M102" s="143"/>
    </row>
    <row r="103" spans="1:14" s="51" customFormat="1" ht="14.1" customHeight="1" x14ac:dyDescent="0.15">
      <c r="A103" s="36" t="s">
        <v>198</v>
      </c>
      <c r="B103" s="535"/>
      <c r="C103" s="73">
        <v>150</v>
      </c>
      <c r="D103" s="87"/>
      <c r="E103" s="96"/>
      <c r="F103" s="112"/>
      <c r="G103" s="96"/>
      <c r="H103" s="96"/>
      <c r="I103" s="96"/>
      <c r="J103" s="129"/>
      <c r="K103" s="96"/>
      <c r="L103" s="112"/>
      <c r="M103" s="144"/>
    </row>
    <row r="104" spans="1:14" ht="14.1" customHeight="1" x14ac:dyDescent="0.15">
      <c r="A104" s="42" t="s">
        <v>199</v>
      </c>
      <c r="B104" s="668" t="s">
        <v>275</v>
      </c>
      <c r="C104" s="74">
        <v>50</v>
      </c>
      <c r="D104" s="91"/>
      <c r="E104" s="102"/>
      <c r="F104" s="113"/>
      <c r="G104" s="102"/>
      <c r="H104" s="102"/>
      <c r="I104" s="102"/>
      <c r="J104" s="91"/>
      <c r="K104" s="102"/>
      <c r="L104" s="113"/>
      <c r="M104" s="145"/>
    </row>
    <row r="105" spans="1:14" ht="14.1" customHeight="1" x14ac:dyDescent="0.15">
      <c r="A105" s="43" t="s">
        <v>200</v>
      </c>
      <c r="B105" s="669"/>
      <c r="C105" s="75">
        <v>100</v>
      </c>
      <c r="D105" s="92"/>
      <c r="E105" s="103"/>
      <c r="F105" s="111"/>
      <c r="G105" s="103"/>
      <c r="H105" s="103"/>
      <c r="I105" s="103"/>
      <c r="J105" s="92"/>
      <c r="K105" s="103"/>
      <c r="L105" s="111"/>
      <c r="M105" s="143"/>
    </row>
    <row r="106" spans="1:14" ht="14.1" customHeight="1" x14ac:dyDescent="0.15">
      <c r="A106" s="33" t="s">
        <v>201</v>
      </c>
      <c r="B106" s="670"/>
      <c r="C106" s="71">
        <v>150</v>
      </c>
      <c r="D106" s="87"/>
      <c r="E106" s="96"/>
      <c r="F106" s="112"/>
      <c r="G106" s="96"/>
      <c r="H106" s="96"/>
      <c r="I106" s="96"/>
      <c r="J106" s="129"/>
      <c r="K106" s="96"/>
      <c r="L106" s="112"/>
      <c r="M106" s="144"/>
    </row>
    <row r="107" spans="1:14" ht="14.1" customHeight="1" x14ac:dyDescent="0.15">
      <c r="A107" s="44" t="s">
        <v>202</v>
      </c>
      <c r="B107" s="65" t="s">
        <v>276</v>
      </c>
      <c r="C107" s="76">
        <v>20</v>
      </c>
      <c r="D107" s="93"/>
      <c r="E107" s="104"/>
      <c r="F107" s="115"/>
      <c r="G107" s="104"/>
      <c r="H107" s="104"/>
      <c r="I107" s="104"/>
      <c r="J107" s="93"/>
      <c r="K107" s="104"/>
      <c r="L107" s="115"/>
      <c r="M107" s="147"/>
    </row>
    <row r="108" spans="1:14" ht="14.1" customHeight="1" x14ac:dyDescent="0.15">
      <c r="A108" s="44" t="s">
        <v>203</v>
      </c>
      <c r="B108" s="66" t="s">
        <v>277</v>
      </c>
      <c r="C108" s="76">
        <v>10</v>
      </c>
      <c r="D108" s="93"/>
      <c r="E108" s="104"/>
      <c r="F108" s="115"/>
      <c r="G108" s="104"/>
      <c r="H108" s="104"/>
      <c r="I108" s="104"/>
      <c r="J108" s="93"/>
      <c r="K108" s="104"/>
      <c r="L108" s="115"/>
      <c r="M108" s="147"/>
    </row>
    <row r="109" spans="1:14" ht="30" customHeight="1" x14ac:dyDescent="0.15">
      <c r="A109" s="44" t="s">
        <v>204</v>
      </c>
      <c r="B109" s="66" t="s">
        <v>278</v>
      </c>
      <c r="C109" s="76">
        <v>10</v>
      </c>
      <c r="D109" s="93"/>
      <c r="E109" s="104"/>
      <c r="F109" s="115"/>
      <c r="G109" s="104"/>
      <c r="H109" s="104"/>
      <c r="I109" s="104"/>
      <c r="J109" s="93"/>
      <c r="K109" s="104"/>
      <c r="L109" s="115"/>
      <c r="M109" s="147"/>
    </row>
    <row r="110" spans="1:14" ht="30" customHeight="1" x14ac:dyDescent="0.15">
      <c r="A110" s="34" t="s">
        <v>205</v>
      </c>
      <c r="B110" s="533" t="s">
        <v>279</v>
      </c>
      <c r="C110" s="69">
        <v>100</v>
      </c>
      <c r="D110" s="85"/>
      <c r="E110" s="94"/>
      <c r="F110" s="113"/>
      <c r="G110" s="94"/>
      <c r="H110" s="94"/>
      <c r="I110" s="94"/>
      <c r="J110" s="91"/>
      <c r="K110" s="94"/>
      <c r="L110" s="113"/>
      <c r="M110" s="145"/>
      <c r="N110" s="51"/>
    </row>
    <row r="111" spans="1:14" s="51" customFormat="1" ht="14.1" customHeight="1" x14ac:dyDescent="0.15">
      <c r="A111" s="45" t="s">
        <v>206</v>
      </c>
      <c r="B111" s="534"/>
      <c r="C111" s="70">
        <v>130</v>
      </c>
      <c r="D111" s="86"/>
      <c r="E111" s="95"/>
      <c r="F111" s="111"/>
      <c r="G111" s="95"/>
      <c r="H111" s="95"/>
      <c r="I111" s="95"/>
      <c r="J111" s="92"/>
      <c r="K111" s="95"/>
      <c r="L111" s="111"/>
      <c r="M111" s="143"/>
    </row>
    <row r="112" spans="1:14" s="51" customFormat="1" ht="14.1" customHeight="1" x14ac:dyDescent="0.15">
      <c r="A112" s="39" t="s">
        <v>207</v>
      </c>
      <c r="B112" s="534"/>
      <c r="C112" s="54">
        <v>160</v>
      </c>
      <c r="D112" s="86"/>
      <c r="E112" s="95"/>
      <c r="F112" s="111"/>
      <c r="G112" s="95"/>
      <c r="H112" s="95"/>
      <c r="I112" s="95"/>
      <c r="J112" s="92"/>
      <c r="K112" s="95"/>
      <c r="L112" s="111"/>
      <c r="M112" s="143"/>
    </row>
    <row r="113" spans="1:13" s="51" customFormat="1" ht="14.1" customHeight="1" x14ac:dyDescent="0.15">
      <c r="A113" s="39" t="s">
        <v>208</v>
      </c>
      <c r="B113" s="534"/>
      <c r="C113" s="70">
        <v>190</v>
      </c>
      <c r="D113" s="86"/>
      <c r="E113" s="95"/>
      <c r="F113" s="111"/>
      <c r="G113" s="95"/>
      <c r="H113" s="95"/>
      <c r="I113" s="95"/>
      <c r="J113" s="92"/>
      <c r="K113" s="95"/>
      <c r="L113" s="111"/>
      <c r="M113" s="143"/>
    </row>
    <row r="114" spans="1:13" s="51" customFormat="1" ht="14.1" customHeight="1" x14ac:dyDescent="0.15">
      <c r="A114" s="39" t="s">
        <v>209</v>
      </c>
      <c r="B114" s="534"/>
      <c r="C114" s="70">
        <v>220</v>
      </c>
      <c r="D114" s="86"/>
      <c r="E114" s="95"/>
      <c r="F114" s="111"/>
      <c r="G114" s="95"/>
      <c r="H114" s="95"/>
      <c r="I114" s="95"/>
      <c r="J114" s="92"/>
      <c r="K114" s="95"/>
      <c r="L114" s="111"/>
      <c r="M114" s="143"/>
    </row>
    <row r="115" spans="1:13" s="51" customFormat="1" ht="14.1" customHeight="1" x14ac:dyDescent="0.15">
      <c r="A115" s="45" t="s">
        <v>210</v>
      </c>
      <c r="B115" s="534"/>
      <c r="C115" s="70">
        <v>250</v>
      </c>
      <c r="D115" s="86"/>
      <c r="E115" s="95"/>
      <c r="F115" s="111"/>
      <c r="G115" s="95"/>
      <c r="H115" s="95"/>
      <c r="I115" s="95"/>
      <c r="J115" s="92"/>
      <c r="K115" s="95"/>
      <c r="L115" s="111"/>
      <c r="M115" s="143"/>
    </row>
    <row r="116" spans="1:13" s="51" customFormat="1" ht="14.1" customHeight="1" x14ac:dyDescent="0.15">
      <c r="A116" s="39" t="s">
        <v>211</v>
      </c>
      <c r="B116" s="534"/>
      <c r="C116" s="70">
        <v>280</v>
      </c>
      <c r="D116" s="86"/>
      <c r="E116" s="95"/>
      <c r="F116" s="111"/>
      <c r="G116" s="95"/>
      <c r="H116" s="95"/>
      <c r="I116" s="95"/>
      <c r="J116" s="92"/>
      <c r="K116" s="95"/>
      <c r="L116" s="111"/>
      <c r="M116" s="143"/>
    </row>
    <row r="117" spans="1:13" s="51" customFormat="1" ht="14.1" customHeight="1" x14ac:dyDescent="0.15">
      <c r="A117" s="45" t="s">
        <v>212</v>
      </c>
      <c r="B117" s="534"/>
      <c r="C117" s="70">
        <v>340</v>
      </c>
      <c r="D117" s="86"/>
      <c r="E117" s="95"/>
      <c r="F117" s="111"/>
      <c r="G117" s="95"/>
      <c r="H117" s="95"/>
      <c r="I117" s="95"/>
      <c r="J117" s="92"/>
      <c r="K117" s="95"/>
      <c r="L117" s="111"/>
      <c r="M117" s="143"/>
    </row>
    <row r="118" spans="1:13" s="51" customFormat="1" ht="14.1" customHeight="1" x14ac:dyDescent="0.15">
      <c r="A118" s="36" t="s">
        <v>213</v>
      </c>
      <c r="B118" s="535"/>
      <c r="C118" s="71">
        <v>400</v>
      </c>
      <c r="D118" s="87"/>
      <c r="E118" s="99"/>
      <c r="F118" s="116"/>
      <c r="G118" s="99"/>
      <c r="H118" s="99"/>
      <c r="I118" s="99"/>
      <c r="J118" s="131"/>
      <c r="K118" s="99"/>
      <c r="L118" s="116"/>
      <c r="M118" s="148"/>
    </row>
    <row r="119" spans="1:13" s="51" customFormat="1" ht="14.1" customHeight="1" x14ac:dyDescent="0.15">
      <c r="A119" s="41" t="s">
        <v>214</v>
      </c>
      <c r="B119" s="57" t="s">
        <v>280</v>
      </c>
      <c r="C119" s="68">
        <v>1250</v>
      </c>
      <c r="D119" s="84"/>
      <c r="E119" s="100"/>
      <c r="F119" s="115"/>
      <c r="G119" s="100"/>
      <c r="H119" s="100"/>
      <c r="I119" s="100"/>
      <c r="J119" s="93"/>
      <c r="K119" s="100"/>
      <c r="L119" s="115"/>
      <c r="M119" s="147"/>
    </row>
    <row r="120" spans="1:13" s="51" customFormat="1" ht="14.1" customHeight="1" x14ac:dyDescent="0.15">
      <c r="A120" s="32" t="s">
        <v>215</v>
      </c>
      <c r="B120" s="533" t="s">
        <v>281</v>
      </c>
      <c r="C120" s="72">
        <v>150</v>
      </c>
      <c r="D120" s="85"/>
      <c r="E120" s="94"/>
      <c r="F120" s="113"/>
      <c r="G120" s="94"/>
      <c r="H120" s="94"/>
      <c r="I120" s="94"/>
      <c r="J120" s="91"/>
      <c r="K120" s="94"/>
      <c r="L120" s="113"/>
      <c r="M120" s="145"/>
    </row>
    <row r="121" spans="1:13" s="51" customFormat="1" ht="14.1" customHeight="1" x14ac:dyDescent="0.15">
      <c r="A121" s="36" t="s">
        <v>216</v>
      </c>
      <c r="B121" s="535"/>
      <c r="C121" s="73">
        <v>250</v>
      </c>
      <c r="D121" s="87"/>
      <c r="E121" s="96"/>
      <c r="F121" s="112"/>
      <c r="G121" s="96"/>
      <c r="H121" s="96"/>
      <c r="I121" s="96"/>
      <c r="J121" s="129"/>
      <c r="K121" s="96"/>
      <c r="L121" s="112"/>
      <c r="M121" s="144"/>
    </row>
    <row r="122" spans="1:13" s="51" customFormat="1" ht="14.1" customHeight="1" x14ac:dyDescent="0.15">
      <c r="A122" s="32" t="s">
        <v>217</v>
      </c>
      <c r="B122" s="668" t="s">
        <v>282</v>
      </c>
      <c r="C122" s="72">
        <v>30</v>
      </c>
      <c r="D122" s="85"/>
      <c r="E122" s="94"/>
      <c r="F122" s="113"/>
      <c r="G122" s="94"/>
      <c r="H122" s="94"/>
      <c r="I122" s="94"/>
      <c r="J122" s="91"/>
      <c r="K122" s="94"/>
      <c r="L122" s="113"/>
      <c r="M122" s="145"/>
    </row>
    <row r="123" spans="1:13" s="51" customFormat="1" ht="14.1" customHeight="1" x14ac:dyDescent="0.15">
      <c r="A123" s="32" t="s">
        <v>218</v>
      </c>
      <c r="B123" s="669"/>
      <c r="C123" s="72">
        <f>25*1.5</f>
        <v>37.5</v>
      </c>
      <c r="D123" s="86"/>
      <c r="E123" s="95"/>
      <c r="F123" s="111"/>
      <c r="G123" s="95"/>
      <c r="H123" s="95"/>
      <c r="I123" s="95"/>
      <c r="J123" s="92"/>
      <c r="K123" s="95"/>
      <c r="L123" s="111"/>
      <c r="M123" s="143"/>
    </row>
    <row r="124" spans="1:13" s="51" customFormat="1" ht="14.1" customHeight="1" x14ac:dyDescent="0.15">
      <c r="A124" s="32" t="s">
        <v>219</v>
      </c>
      <c r="B124" s="669"/>
      <c r="C124" s="72">
        <v>45</v>
      </c>
      <c r="D124" s="86"/>
      <c r="E124" s="95"/>
      <c r="F124" s="111"/>
      <c r="G124" s="95"/>
      <c r="H124" s="95"/>
      <c r="I124" s="95"/>
      <c r="J124" s="92"/>
      <c r="K124" s="95"/>
      <c r="L124" s="111"/>
      <c r="M124" s="143"/>
    </row>
    <row r="125" spans="1:13" s="51" customFormat="1" ht="14.1" customHeight="1" x14ac:dyDescent="0.15">
      <c r="A125" s="32" t="s">
        <v>220</v>
      </c>
      <c r="B125" s="669"/>
      <c r="C125" s="72">
        <v>46.875</v>
      </c>
      <c r="D125" s="86"/>
      <c r="E125" s="95"/>
      <c r="F125" s="111"/>
      <c r="G125" s="95"/>
      <c r="H125" s="95"/>
      <c r="I125" s="95"/>
      <c r="J125" s="92"/>
      <c r="K125" s="95"/>
      <c r="L125" s="111"/>
      <c r="M125" s="143"/>
    </row>
    <row r="126" spans="1:13" s="51" customFormat="1" ht="14.1" customHeight="1" x14ac:dyDescent="0.15">
      <c r="A126" s="32" t="s">
        <v>221</v>
      </c>
      <c r="B126" s="669"/>
      <c r="C126" s="72">
        <f>35*1.5</f>
        <v>52.5</v>
      </c>
      <c r="D126" s="86"/>
      <c r="E126" s="95"/>
      <c r="F126" s="111"/>
      <c r="G126" s="95"/>
      <c r="H126" s="95"/>
      <c r="I126" s="95"/>
      <c r="J126" s="92"/>
      <c r="K126" s="95"/>
      <c r="L126" s="111"/>
      <c r="M126" s="143"/>
    </row>
    <row r="127" spans="1:13" s="51" customFormat="1" ht="14.1" customHeight="1" x14ac:dyDescent="0.15">
      <c r="A127" s="32" t="s">
        <v>222</v>
      </c>
      <c r="B127" s="669"/>
      <c r="C127" s="72">
        <v>56.25</v>
      </c>
      <c r="D127" s="86"/>
      <c r="E127" s="95"/>
      <c r="F127" s="111"/>
      <c r="G127" s="95"/>
      <c r="H127" s="95"/>
      <c r="I127" s="95"/>
      <c r="J127" s="92"/>
      <c r="K127" s="95"/>
      <c r="L127" s="111"/>
      <c r="M127" s="143"/>
    </row>
    <row r="128" spans="1:13" s="51" customFormat="1" ht="14.1" customHeight="1" x14ac:dyDescent="0.15">
      <c r="A128" s="30" t="s">
        <v>223</v>
      </c>
      <c r="B128" s="669"/>
      <c r="C128" s="70">
        <v>60</v>
      </c>
      <c r="D128" s="86"/>
      <c r="E128" s="95"/>
      <c r="F128" s="111"/>
      <c r="G128" s="95"/>
      <c r="H128" s="95"/>
      <c r="I128" s="95"/>
      <c r="J128" s="92"/>
      <c r="K128" s="95"/>
      <c r="L128" s="111"/>
      <c r="M128" s="143"/>
    </row>
    <row r="129" spans="1:13" s="51" customFormat="1" ht="14.1" customHeight="1" x14ac:dyDescent="0.15">
      <c r="A129" s="30" t="s">
        <v>224</v>
      </c>
      <c r="B129" s="669"/>
      <c r="C129" s="70">
        <v>65.625</v>
      </c>
      <c r="D129" s="86"/>
      <c r="E129" s="95"/>
      <c r="F129" s="111"/>
      <c r="G129" s="95"/>
      <c r="H129" s="95"/>
      <c r="I129" s="95"/>
      <c r="J129" s="92"/>
      <c r="K129" s="95"/>
      <c r="L129" s="111"/>
      <c r="M129" s="143"/>
    </row>
    <row r="130" spans="1:13" s="51" customFormat="1" ht="14.1" customHeight="1" x14ac:dyDescent="0.15">
      <c r="A130" s="32" t="s">
        <v>225</v>
      </c>
      <c r="B130" s="669"/>
      <c r="C130" s="72">
        <f>45*1.5</f>
        <v>67.5</v>
      </c>
      <c r="D130" s="86"/>
      <c r="E130" s="95"/>
      <c r="F130" s="111"/>
      <c r="G130" s="95"/>
      <c r="H130" s="95"/>
      <c r="I130" s="95"/>
      <c r="J130" s="92"/>
      <c r="K130" s="95"/>
      <c r="L130" s="111"/>
      <c r="M130" s="143"/>
    </row>
    <row r="131" spans="1:13" s="51" customFormat="1" ht="14.1" customHeight="1" x14ac:dyDescent="0.15">
      <c r="A131" s="32" t="s">
        <v>226</v>
      </c>
      <c r="B131" s="669"/>
      <c r="C131" s="72">
        <v>75</v>
      </c>
      <c r="D131" s="86"/>
      <c r="E131" s="95"/>
      <c r="F131" s="111"/>
      <c r="G131" s="95"/>
      <c r="H131" s="95"/>
      <c r="I131" s="95"/>
      <c r="J131" s="92"/>
      <c r="K131" s="95"/>
      <c r="L131" s="111"/>
      <c r="M131" s="143"/>
    </row>
    <row r="132" spans="1:13" s="51" customFormat="1" ht="14.1" customHeight="1" x14ac:dyDescent="0.15">
      <c r="A132" s="32" t="s">
        <v>227</v>
      </c>
      <c r="B132" s="669"/>
      <c r="C132" s="72">
        <v>84.375</v>
      </c>
      <c r="D132" s="86"/>
      <c r="E132" s="95"/>
      <c r="F132" s="111"/>
      <c r="G132" s="95"/>
      <c r="H132" s="95"/>
      <c r="I132" s="95"/>
      <c r="J132" s="92"/>
      <c r="K132" s="95"/>
      <c r="L132" s="111"/>
      <c r="M132" s="143"/>
    </row>
    <row r="133" spans="1:13" s="51" customFormat="1" ht="14.1" customHeight="1" x14ac:dyDescent="0.15">
      <c r="A133" s="32" t="s">
        <v>228</v>
      </c>
      <c r="B133" s="669"/>
      <c r="C133" s="72">
        <v>90</v>
      </c>
      <c r="D133" s="86"/>
      <c r="E133" s="95"/>
      <c r="F133" s="111"/>
      <c r="G133" s="95"/>
      <c r="H133" s="95"/>
      <c r="I133" s="95"/>
      <c r="J133" s="92"/>
      <c r="K133" s="95"/>
      <c r="L133" s="111"/>
      <c r="M133" s="143"/>
    </row>
    <row r="134" spans="1:13" s="51" customFormat="1" ht="14.1" customHeight="1" x14ac:dyDescent="0.15">
      <c r="A134" s="32" t="s">
        <v>229</v>
      </c>
      <c r="B134" s="669"/>
      <c r="C134" s="72">
        <v>93.75</v>
      </c>
      <c r="D134" s="86"/>
      <c r="E134" s="95"/>
      <c r="F134" s="111"/>
      <c r="G134" s="95"/>
      <c r="H134" s="95"/>
      <c r="I134" s="95"/>
      <c r="J134" s="92"/>
      <c r="K134" s="95"/>
      <c r="L134" s="111"/>
      <c r="M134" s="143"/>
    </row>
    <row r="135" spans="1:13" s="51" customFormat="1" ht="14.1" customHeight="1" x14ac:dyDescent="0.15">
      <c r="A135" s="30" t="s">
        <v>230</v>
      </c>
      <c r="B135" s="669"/>
      <c r="C135" s="70">
        <v>105</v>
      </c>
      <c r="D135" s="86"/>
      <c r="E135" s="95"/>
      <c r="F135" s="111"/>
      <c r="G135" s="95"/>
      <c r="H135" s="95"/>
      <c r="I135" s="95"/>
      <c r="J135" s="92"/>
      <c r="K135" s="95"/>
      <c r="L135" s="111"/>
      <c r="M135" s="143"/>
    </row>
    <row r="136" spans="1:13" s="51" customFormat="1" ht="14.1" customHeight="1" x14ac:dyDescent="0.15">
      <c r="A136" s="33" t="s">
        <v>231</v>
      </c>
      <c r="B136" s="669"/>
      <c r="C136" s="77">
        <f>75*1.5</f>
        <v>112.5</v>
      </c>
      <c r="D136" s="86"/>
      <c r="E136" s="95"/>
      <c r="F136" s="111"/>
      <c r="G136" s="95"/>
      <c r="H136" s="95"/>
      <c r="I136" s="95"/>
      <c r="J136" s="92"/>
      <c r="K136" s="95"/>
      <c r="L136" s="111"/>
      <c r="M136" s="143"/>
    </row>
    <row r="137" spans="1:13" s="51" customFormat="1" ht="14.1" customHeight="1" x14ac:dyDescent="0.15">
      <c r="A137" s="33" t="s">
        <v>232</v>
      </c>
      <c r="B137" s="669"/>
      <c r="C137" s="77">
        <v>140.625</v>
      </c>
      <c r="D137" s="86"/>
      <c r="E137" s="95"/>
      <c r="F137" s="111"/>
      <c r="G137" s="95"/>
      <c r="H137" s="95"/>
      <c r="I137" s="95"/>
      <c r="J137" s="92"/>
      <c r="K137" s="95"/>
      <c r="L137" s="111"/>
      <c r="M137" s="143"/>
    </row>
    <row r="138" spans="1:13" s="51" customFormat="1" ht="14.1" customHeight="1" x14ac:dyDescent="0.15">
      <c r="A138" s="36" t="s">
        <v>233</v>
      </c>
      <c r="B138" s="670"/>
      <c r="C138" s="73">
        <v>150</v>
      </c>
      <c r="D138" s="87"/>
      <c r="E138" s="96"/>
      <c r="F138" s="112"/>
      <c r="G138" s="96"/>
      <c r="H138" s="96"/>
      <c r="I138" s="96"/>
      <c r="J138" s="129"/>
      <c r="K138" s="96"/>
      <c r="L138" s="112"/>
      <c r="M138" s="144"/>
    </row>
    <row r="139" spans="1:13" ht="14.1" customHeight="1" x14ac:dyDescent="0.15">
      <c r="A139" s="46" t="s">
        <v>234</v>
      </c>
      <c r="B139" s="59" t="s">
        <v>283</v>
      </c>
      <c r="C139" s="68">
        <v>100</v>
      </c>
      <c r="D139" s="84"/>
      <c r="E139" s="100"/>
      <c r="F139" s="115"/>
      <c r="G139" s="100"/>
      <c r="H139" s="100"/>
      <c r="I139" s="100"/>
      <c r="J139" s="93"/>
      <c r="K139" s="100"/>
      <c r="L139" s="115"/>
      <c r="M139" s="147"/>
    </row>
    <row r="140" spans="1:13" ht="14.1" customHeight="1" x14ac:dyDescent="0.15">
      <c r="A140" s="47" t="s">
        <v>235</v>
      </c>
      <c r="B140" s="665" t="s">
        <v>284</v>
      </c>
      <c r="C140" s="78" t="s">
        <v>293</v>
      </c>
      <c r="D140" s="85"/>
      <c r="E140" s="94"/>
      <c r="F140" s="113"/>
      <c r="G140" s="94"/>
      <c r="H140" s="94"/>
      <c r="I140" s="94"/>
      <c r="J140" s="91"/>
      <c r="K140" s="94"/>
      <c r="L140" s="108"/>
      <c r="M140" s="140"/>
    </row>
    <row r="141" spans="1:13" ht="14.1" customHeight="1" x14ac:dyDescent="0.15">
      <c r="A141" s="30" t="s">
        <v>236</v>
      </c>
      <c r="B141" s="666"/>
      <c r="C141" s="79" t="s">
        <v>294</v>
      </c>
      <c r="D141" s="86"/>
      <c r="E141" s="95"/>
      <c r="F141" s="111"/>
      <c r="G141" s="95"/>
      <c r="H141" s="95"/>
      <c r="I141" s="95"/>
      <c r="J141" s="92"/>
      <c r="K141" s="95"/>
      <c r="L141" s="109"/>
      <c r="M141" s="141"/>
    </row>
    <row r="142" spans="1:13" ht="14.1" customHeight="1" x14ac:dyDescent="0.15">
      <c r="A142" s="30" t="s">
        <v>237</v>
      </c>
      <c r="B142" s="666"/>
      <c r="C142" s="79" t="s">
        <v>295</v>
      </c>
      <c r="D142" s="86"/>
      <c r="E142" s="95"/>
      <c r="F142" s="111"/>
      <c r="G142" s="95"/>
      <c r="H142" s="95"/>
      <c r="I142" s="95"/>
      <c r="J142" s="92"/>
      <c r="K142" s="95"/>
      <c r="L142" s="109"/>
      <c r="M142" s="141"/>
    </row>
    <row r="143" spans="1:13" ht="14.1" customHeight="1" x14ac:dyDescent="0.15">
      <c r="A143" s="30" t="s">
        <v>238</v>
      </c>
      <c r="B143" s="666"/>
      <c r="C143" s="79" t="s">
        <v>296</v>
      </c>
      <c r="D143" s="86"/>
      <c r="E143" s="95"/>
      <c r="F143" s="111"/>
      <c r="G143" s="95"/>
      <c r="H143" s="95"/>
      <c r="I143" s="95"/>
      <c r="J143" s="92"/>
      <c r="K143" s="95"/>
      <c r="L143" s="109"/>
      <c r="M143" s="141"/>
    </row>
    <row r="144" spans="1:13" ht="14.1" customHeight="1" x14ac:dyDescent="0.15">
      <c r="A144" s="33" t="s">
        <v>239</v>
      </c>
      <c r="B144" s="667"/>
      <c r="C144" s="80">
        <v>1250</v>
      </c>
      <c r="D144" s="87"/>
      <c r="E144" s="96"/>
      <c r="F144" s="112"/>
      <c r="G144" s="96"/>
      <c r="H144" s="96"/>
      <c r="I144" s="96"/>
      <c r="J144" s="129"/>
      <c r="K144" s="96"/>
      <c r="L144" s="110"/>
      <c r="M144" s="142"/>
    </row>
    <row r="145" spans="1:13" ht="14.1" customHeight="1" x14ac:dyDescent="0.15">
      <c r="A145" s="47" t="s">
        <v>240</v>
      </c>
      <c r="B145" s="665" t="s">
        <v>285</v>
      </c>
      <c r="C145" s="78" t="s">
        <v>297</v>
      </c>
      <c r="D145" s="85"/>
      <c r="E145" s="94"/>
      <c r="F145" s="113"/>
      <c r="G145" s="94"/>
      <c r="H145" s="94"/>
      <c r="I145" s="94"/>
      <c r="J145" s="91"/>
      <c r="K145" s="94"/>
      <c r="L145" s="108"/>
      <c r="M145" s="140"/>
    </row>
    <row r="146" spans="1:13" ht="14.1" customHeight="1" x14ac:dyDescent="0.15">
      <c r="A146" s="30" t="s">
        <v>241</v>
      </c>
      <c r="B146" s="666"/>
      <c r="C146" s="79" t="s">
        <v>298</v>
      </c>
      <c r="D146" s="86"/>
      <c r="E146" s="95"/>
      <c r="F146" s="111"/>
      <c r="G146" s="95"/>
      <c r="H146" s="95"/>
      <c r="I146" s="95"/>
      <c r="J146" s="92"/>
      <c r="K146" s="95"/>
      <c r="L146" s="109"/>
      <c r="M146" s="141"/>
    </row>
    <row r="147" spans="1:13" ht="14.1" customHeight="1" x14ac:dyDescent="0.15">
      <c r="A147" s="30" t="s">
        <v>242</v>
      </c>
      <c r="B147" s="666"/>
      <c r="C147" s="79" t="s">
        <v>299</v>
      </c>
      <c r="D147" s="86"/>
      <c r="E147" s="95"/>
      <c r="F147" s="111"/>
      <c r="G147" s="95"/>
      <c r="H147" s="95"/>
      <c r="I147" s="95"/>
      <c r="J147" s="92"/>
      <c r="K147" s="95"/>
      <c r="L147" s="109"/>
      <c r="M147" s="141"/>
    </row>
    <row r="148" spans="1:13" ht="14.1" customHeight="1" x14ac:dyDescent="0.15">
      <c r="A148" s="30" t="s">
        <v>243</v>
      </c>
      <c r="B148" s="666"/>
      <c r="C148" s="79" t="s">
        <v>300</v>
      </c>
      <c r="D148" s="86"/>
      <c r="E148" s="95"/>
      <c r="F148" s="111"/>
      <c r="G148" s="95"/>
      <c r="H148" s="95"/>
      <c r="I148" s="95"/>
      <c r="J148" s="92"/>
      <c r="K148" s="95"/>
      <c r="L148" s="109"/>
      <c r="M148" s="141"/>
    </row>
    <row r="149" spans="1:13" ht="14.1" customHeight="1" x14ac:dyDescent="0.15">
      <c r="A149" s="33" t="s">
        <v>244</v>
      </c>
      <c r="B149" s="667"/>
      <c r="C149" s="80">
        <v>1250</v>
      </c>
      <c r="D149" s="87"/>
      <c r="E149" s="96"/>
      <c r="F149" s="112"/>
      <c r="G149" s="96"/>
      <c r="H149" s="96"/>
      <c r="I149" s="96"/>
      <c r="J149" s="129"/>
      <c r="K149" s="96"/>
      <c r="L149" s="110"/>
      <c r="M149" s="142"/>
    </row>
    <row r="150" spans="1:13" ht="14.1" customHeight="1" x14ac:dyDescent="0.15">
      <c r="A150" s="29" t="s">
        <v>245</v>
      </c>
      <c r="B150" s="665" t="s">
        <v>286</v>
      </c>
      <c r="C150" s="78" t="s">
        <v>301</v>
      </c>
      <c r="D150" s="85"/>
      <c r="E150" s="94"/>
      <c r="F150" s="113"/>
      <c r="G150" s="94"/>
      <c r="H150" s="94"/>
      <c r="I150" s="94"/>
      <c r="J150" s="91"/>
      <c r="K150" s="94"/>
      <c r="L150" s="108"/>
      <c r="M150" s="140"/>
    </row>
    <row r="151" spans="1:13" ht="14.1" customHeight="1" x14ac:dyDescent="0.15">
      <c r="A151" s="30" t="s">
        <v>246</v>
      </c>
      <c r="B151" s="666"/>
      <c r="C151" s="79" t="s">
        <v>302</v>
      </c>
      <c r="D151" s="86"/>
      <c r="E151" s="95"/>
      <c r="F151" s="111"/>
      <c r="G151" s="95"/>
      <c r="H151" s="95"/>
      <c r="I151" s="95"/>
      <c r="J151" s="92"/>
      <c r="K151" s="95"/>
      <c r="L151" s="109"/>
      <c r="M151" s="141"/>
    </row>
    <row r="152" spans="1:13" ht="14.1" customHeight="1" x14ac:dyDescent="0.15">
      <c r="A152" s="30" t="s">
        <v>247</v>
      </c>
      <c r="B152" s="666"/>
      <c r="C152" s="79" t="s">
        <v>303</v>
      </c>
      <c r="D152" s="86"/>
      <c r="E152" s="95"/>
      <c r="F152" s="111"/>
      <c r="G152" s="95"/>
      <c r="H152" s="95"/>
      <c r="I152" s="95"/>
      <c r="J152" s="92"/>
      <c r="K152" s="95"/>
      <c r="L152" s="109"/>
      <c r="M152" s="141"/>
    </row>
    <row r="153" spans="1:13" ht="14.1" customHeight="1" x14ac:dyDescent="0.15">
      <c r="A153" s="30" t="s">
        <v>248</v>
      </c>
      <c r="B153" s="671"/>
      <c r="C153" s="79" t="s">
        <v>300</v>
      </c>
      <c r="D153" s="86"/>
      <c r="E153" s="95"/>
      <c r="F153" s="111"/>
      <c r="G153" s="95"/>
      <c r="H153" s="95"/>
      <c r="I153" s="95"/>
      <c r="J153" s="92"/>
      <c r="K153" s="95"/>
      <c r="L153" s="109"/>
      <c r="M153" s="141"/>
    </row>
    <row r="154" spans="1:13" ht="14.1" customHeight="1" x14ac:dyDescent="0.15">
      <c r="A154" s="33" t="s">
        <v>249</v>
      </c>
      <c r="B154" s="667"/>
      <c r="C154" s="80">
        <v>1250</v>
      </c>
      <c r="D154" s="87"/>
      <c r="E154" s="96"/>
      <c r="F154" s="112"/>
      <c r="G154" s="96"/>
      <c r="H154" s="96"/>
      <c r="I154" s="96"/>
      <c r="J154" s="129"/>
      <c r="K154" s="96"/>
      <c r="L154" s="110"/>
      <c r="M154" s="142"/>
    </row>
    <row r="155" spans="1:13" ht="13.5" customHeight="1" x14ac:dyDescent="0.15">
      <c r="A155" s="29" t="s">
        <v>250</v>
      </c>
      <c r="B155" s="665" t="s">
        <v>287</v>
      </c>
      <c r="C155" s="69">
        <v>0</v>
      </c>
      <c r="D155" s="94"/>
      <c r="E155" s="94"/>
      <c r="F155" s="113"/>
      <c r="G155" s="94"/>
      <c r="H155" s="94"/>
      <c r="I155" s="94"/>
      <c r="J155" s="93"/>
      <c r="K155" s="94"/>
      <c r="L155" s="108"/>
      <c r="M155" s="140"/>
    </row>
    <row r="156" spans="1:13" ht="14.1" customHeight="1" x14ac:dyDescent="0.15">
      <c r="A156" s="30" t="s">
        <v>251</v>
      </c>
      <c r="B156" s="666"/>
      <c r="C156" s="70">
        <v>2</v>
      </c>
      <c r="D156" s="95"/>
      <c r="E156" s="95"/>
      <c r="F156" s="111"/>
      <c r="G156" s="95"/>
      <c r="H156" s="95"/>
      <c r="I156" s="95"/>
      <c r="J156" s="93"/>
      <c r="K156" s="95"/>
      <c r="L156" s="109"/>
      <c r="M156" s="141"/>
    </row>
    <row r="157" spans="1:13" ht="14.1" customHeight="1" x14ac:dyDescent="0.15">
      <c r="A157" s="30" t="s">
        <v>252</v>
      </c>
      <c r="B157" s="666"/>
      <c r="C157" s="70">
        <v>4</v>
      </c>
      <c r="D157" s="95"/>
      <c r="E157" s="95"/>
      <c r="F157" s="111"/>
      <c r="G157" s="95"/>
      <c r="H157" s="95"/>
      <c r="I157" s="95"/>
      <c r="J157" s="93"/>
      <c r="K157" s="95"/>
      <c r="L157" s="109"/>
      <c r="M157" s="141"/>
    </row>
    <row r="158" spans="1:13" ht="14.1" customHeight="1" thickBot="1" x14ac:dyDescent="0.2">
      <c r="A158" s="48" t="s">
        <v>253</v>
      </c>
      <c r="B158" s="679"/>
      <c r="C158" s="81">
        <v>20</v>
      </c>
      <c r="D158" s="96"/>
      <c r="E158" s="96"/>
      <c r="F158" s="117"/>
      <c r="G158" s="96"/>
      <c r="H158" s="96"/>
      <c r="I158" s="96"/>
      <c r="J158" s="130"/>
      <c r="K158" s="96"/>
      <c r="L158" s="134"/>
      <c r="M158" s="149"/>
    </row>
    <row r="159" spans="1:13" ht="14.1" customHeight="1" thickBot="1" x14ac:dyDescent="0.2">
      <c r="A159" s="49"/>
      <c r="B159" s="680" t="s">
        <v>288</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289</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t="str">
        <f t="array" ref="K160">IF(COUNT(K155:K158)&gt;0,SUM(K155:K158),"")</f>
        <v/>
      </c>
      <c r="L160" s="135"/>
      <c r="M160" s="150"/>
    </row>
    <row r="161" spans="1:13" ht="14.1" customHeight="1" thickBot="1" x14ac:dyDescent="0.2">
      <c r="A161" s="50"/>
      <c r="B161" s="680" t="s">
        <v>290</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t="str">
        <f t="array" ref="K161">IF(COUNT(K159:K160)&gt;0,SUM(K159:K160),"")</f>
        <v/>
      </c>
      <c r="L161" s="135"/>
      <c r="M161" s="150"/>
    </row>
    <row r="163" spans="1:13" ht="409.5" customHeight="1" x14ac:dyDescent="0.15">
      <c r="A163" s="682" t="s">
        <v>254</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4"/>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46234</v>
      </c>
      <c r="D2" s="15" t="s">
        <v>50</v>
      </c>
      <c r="F2" s="15" t="s">
        <v>18</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9</v>
      </c>
      <c r="D4" s="685" t="s">
        <v>12</v>
      </c>
      <c r="E4" s="685" t="s">
        <v>60</v>
      </c>
      <c r="F4" s="685" t="s">
        <v>15</v>
      </c>
      <c r="G4" s="685" t="s">
        <v>64</v>
      </c>
      <c r="H4" s="687" t="s">
        <v>25</v>
      </c>
      <c r="I4" s="688"/>
      <c r="J4" s="688"/>
      <c r="K4" s="689"/>
      <c r="L4" s="687" t="s">
        <v>28</v>
      </c>
      <c r="M4" s="688"/>
      <c r="N4" s="688"/>
      <c r="O4" s="689"/>
      <c r="P4" s="690" t="s">
        <v>78</v>
      </c>
      <c r="Q4" s="690" t="s">
        <v>79</v>
      </c>
      <c r="R4" s="690" t="s">
        <v>80</v>
      </c>
      <c r="S4" s="690" t="s">
        <v>81</v>
      </c>
      <c r="T4" s="690" t="s">
        <v>82</v>
      </c>
      <c r="U4" s="690" t="s">
        <v>83</v>
      </c>
      <c r="V4" s="683" t="s">
        <v>84</v>
      </c>
      <c r="W4" s="683" t="s">
        <v>43</v>
      </c>
      <c r="X4" s="683" t="s">
        <v>44</v>
      </c>
      <c r="Y4" s="683" t="s">
        <v>86</v>
      </c>
      <c r="Z4" s="683" t="s">
        <v>87</v>
      </c>
      <c r="AA4" s="683" t="s">
        <v>88</v>
      </c>
      <c r="AB4" s="683" t="s">
        <v>89</v>
      </c>
      <c r="AC4" s="683" t="s">
        <v>90</v>
      </c>
      <c r="XFD4"/>
    </row>
    <row r="5" spans="1:31 16384:16384" ht="32.450000000000003" customHeight="1" x14ac:dyDescent="0.15">
      <c r="A5" s="683"/>
      <c r="B5" s="683"/>
      <c r="C5" s="694"/>
      <c r="D5" s="686"/>
      <c r="E5" s="686"/>
      <c r="F5" s="686"/>
      <c r="G5" s="686"/>
      <c r="H5" s="5" t="s">
        <v>22</v>
      </c>
      <c r="I5" s="7" t="s">
        <v>75</v>
      </c>
      <c r="J5" s="7" t="s">
        <v>76</v>
      </c>
      <c r="K5" s="5" t="s">
        <v>27</v>
      </c>
      <c r="L5" s="5" t="s">
        <v>22</v>
      </c>
      <c r="M5" s="7" t="s">
        <v>75</v>
      </c>
      <c r="N5" s="7" t="s">
        <v>76</v>
      </c>
      <c r="O5" s="5" t="s">
        <v>27</v>
      </c>
      <c r="P5" s="691"/>
      <c r="Q5" s="691"/>
      <c r="R5" s="691"/>
      <c r="S5" s="691"/>
      <c r="T5" s="691"/>
      <c r="U5" s="691"/>
      <c r="V5" s="684"/>
      <c r="W5" s="684"/>
      <c r="X5" s="684"/>
      <c r="Y5" s="684"/>
      <c r="Z5" s="684"/>
      <c r="AA5" s="684"/>
      <c r="AB5" s="684"/>
      <c r="AC5" s="684"/>
      <c r="XFD5"/>
    </row>
    <row r="6" spans="1:31 16384:16384" x14ac:dyDescent="0.15">
      <c r="A6" s="14" t="s">
        <v>48</v>
      </c>
      <c r="B6" s="14" t="s">
        <v>8</v>
      </c>
      <c r="C6" s="14" t="s">
        <v>10</v>
      </c>
      <c r="D6" s="14" t="s">
        <v>51</v>
      </c>
      <c r="E6" s="14" t="s">
        <v>61</v>
      </c>
      <c r="F6" s="14" t="s">
        <v>63</v>
      </c>
      <c r="G6" s="14" t="s">
        <v>62</v>
      </c>
      <c r="H6" s="14" t="s">
        <v>73</v>
      </c>
      <c r="I6" s="16">
        <v>622572300</v>
      </c>
      <c r="J6" s="14" t="s">
        <v>2</v>
      </c>
      <c r="K6" s="16">
        <v>0</v>
      </c>
      <c r="L6" s="14" t="s">
        <v>73</v>
      </c>
      <c r="M6" s="16">
        <v>622572300</v>
      </c>
      <c r="N6" s="14" t="s">
        <v>2</v>
      </c>
      <c r="O6" s="16">
        <v>0</v>
      </c>
      <c r="P6" s="16">
        <v>622572300</v>
      </c>
      <c r="Q6" s="16">
        <v>0</v>
      </c>
      <c r="R6" s="16">
        <v>0</v>
      </c>
      <c r="S6" s="17">
        <v>0</v>
      </c>
      <c r="T6" s="14" t="s">
        <v>30</v>
      </c>
      <c r="U6" s="14" t="s">
        <v>62</v>
      </c>
      <c r="V6" s="14" t="s">
        <v>85</v>
      </c>
      <c r="W6" s="17" t="s">
        <v>62</v>
      </c>
      <c r="X6" s="17">
        <v>1</v>
      </c>
      <c r="Y6" s="14" t="s">
        <v>62</v>
      </c>
      <c r="Z6" s="14" t="s">
        <v>62</v>
      </c>
      <c r="AA6" s="17" t="s">
        <v>62</v>
      </c>
      <c r="AB6" s="17" t="s">
        <v>62</v>
      </c>
      <c r="AC6" s="14" t="s">
        <v>62</v>
      </c>
    </row>
    <row r="7" spans="1:31 16384:16384" x14ac:dyDescent="0.15">
      <c r="A7" s="14" t="s">
        <v>49</v>
      </c>
      <c r="B7" s="14" t="s">
        <v>8</v>
      </c>
      <c r="C7" s="14" t="s">
        <v>10</v>
      </c>
      <c r="D7" s="14" t="s">
        <v>52</v>
      </c>
      <c r="E7" s="14" t="s">
        <v>62</v>
      </c>
      <c r="F7" s="14" t="s">
        <v>52</v>
      </c>
      <c r="G7" s="14" t="s">
        <v>65</v>
      </c>
      <c r="H7" s="14" t="s">
        <v>74</v>
      </c>
      <c r="I7" s="16">
        <v>29370183.697000001</v>
      </c>
      <c r="J7" s="14" t="s">
        <v>77</v>
      </c>
      <c r="K7" s="16">
        <v>5874036.7394000003</v>
      </c>
      <c r="L7" s="14" t="s">
        <v>74</v>
      </c>
      <c r="M7" s="16">
        <v>29370183.697000001</v>
      </c>
      <c r="N7" s="14" t="s">
        <v>77</v>
      </c>
      <c r="O7" s="16">
        <v>5874036.7394000003</v>
      </c>
      <c r="P7" s="16">
        <v>29370183.697000001</v>
      </c>
      <c r="Q7" s="16">
        <v>0</v>
      </c>
      <c r="R7" s="16">
        <v>0</v>
      </c>
      <c r="S7" s="17">
        <v>0</v>
      </c>
      <c r="T7" s="14" t="s">
        <v>62</v>
      </c>
      <c r="U7" s="14" t="s">
        <v>62</v>
      </c>
      <c r="V7" s="14" t="s">
        <v>62</v>
      </c>
      <c r="W7" s="17" t="s">
        <v>62</v>
      </c>
      <c r="X7" s="17">
        <v>1</v>
      </c>
      <c r="Y7" s="14" t="s">
        <v>62</v>
      </c>
      <c r="Z7" s="14" t="s">
        <v>62</v>
      </c>
      <c r="AA7" s="17" t="s">
        <v>62</v>
      </c>
      <c r="AB7" s="17" t="s">
        <v>62</v>
      </c>
      <c r="AC7" s="14" t="s">
        <v>91</v>
      </c>
    </row>
    <row r="8" spans="1:31 16384:16384" x14ac:dyDescent="0.15">
      <c r="A8" s="14" t="s">
        <v>49</v>
      </c>
      <c r="B8" s="14" t="s">
        <v>8</v>
      </c>
      <c r="C8" s="14" t="s">
        <v>10</v>
      </c>
      <c r="D8" s="14" t="s">
        <v>53</v>
      </c>
      <c r="E8" s="14" t="s">
        <v>62</v>
      </c>
      <c r="F8" s="14" t="s">
        <v>53</v>
      </c>
      <c r="G8" s="14" t="s">
        <v>66</v>
      </c>
      <c r="H8" s="14" t="s">
        <v>74</v>
      </c>
      <c r="I8" s="16">
        <v>23496146.958000001</v>
      </c>
      <c r="J8" s="14" t="s">
        <v>77</v>
      </c>
      <c r="K8" s="16">
        <v>4699229.3916000007</v>
      </c>
      <c r="L8" s="14" t="s">
        <v>74</v>
      </c>
      <c r="M8" s="16">
        <v>23496146.958000001</v>
      </c>
      <c r="N8" s="14" t="s">
        <v>77</v>
      </c>
      <c r="O8" s="16">
        <v>4699229.3916000007</v>
      </c>
      <c r="P8" s="16">
        <v>23496146.958000001</v>
      </c>
      <c r="Q8" s="16">
        <v>0</v>
      </c>
      <c r="R8" s="16">
        <v>0</v>
      </c>
      <c r="S8" s="17">
        <v>0</v>
      </c>
      <c r="T8" s="14" t="s">
        <v>62</v>
      </c>
      <c r="U8" s="14" t="s">
        <v>62</v>
      </c>
      <c r="V8" s="14" t="s">
        <v>62</v>
      </c>
      <c r="W8" s="17" t="s">
        <v>62</v>
      </c>
      <c r="X8" s="17">
        <v>1</v>
      </c>
      <c r="Y8" s="14" t="s">
        <v>62</v>
      </c>
      <c r="Z8" s="14" t="s">
        <v>62</v>
      </c>
      <c r="AA8" s="17" t="s">
        <v>62</v>
      </c>
      <c r="AB8" s="17" t="s">
        <v>62</v>
      </c>
      <c r="AC8" s="14" t="s">
        <v>92</v>
      </c>
    </row>
    <row r="9" spans="1:31 16384:16384" x14ac:dyDescent="0.15">
      <c r="A9" s="14" t="s">
        <v>49</v>
      </c>
      <c r="B9" s="14" t="s">
        <v>8</v>
      </c>
      <c r="C9" s="14" t="s">
        <v>10</v>
      </c>
      <c r="D9" s="14" t="s">
        <v>54</v>
      </c>
      <c r="E9" s="14" t="s">
        <v>62</v>
      </c>
      <c r="F9" s="14" t="s">
        <v>54</v>
      </c>
      <c r="G9" s="14" t="s">
        <v>67</v>
      </c>
      <c r="H9" s="14" t="s">
        <v>74</v>
      </c>
      <c r="I9" s="16">
        <v>76362477.612000003</v>
      </c>
      <c r="J9" s="14" t="s">
        <v>77</v>
      </c>
      <c r="K9" s="16">
        <v>15272495.522400001</v>
      </c>
      <c r="L9" s="14" t="s">
        <v>74</v>
      </c>
      <c r="M9" s="16">
        <v>76362477.612000003</v>
      </c>
      <c r="N9" s="14" t="s">
        <v>77</v>
      </c>
      <c r="O9" s="16">
        <v>15272495.522400001</v>
      </c>
      <c r="P9" s="16">
        <v>76362477.612000003</v>
      </c>
      <c r="Q9" s="16">
        <v>0</v>
      </c>
      <c r="R9" s="16">
        <v>0</v>
      </c>
      <c r="S9" s="17">
        <v>0</v>
      </c>
      <c r="T9" s="14" t="s">
        <v>62</v>
      </c>
      <c r="U9" s="14" t="s">
        <v>62</v>
      </c>
      <c r="V9" s="14" t="s">
        <v>62</v>
      </c>
      <c r="W9" s="17" t="s">
        <v>62</v>
      </c>
      <c r="X9" s="17">
        <v>1</v>
      </c>
      <c r="Y9" s="14" t="s">
        <v>62</v>
      </c>
      <c r="Z9" s="14" t="s">
        <v>62</v>
      </c>
      <c r="AA9" s="17" t="s">
        <v>62</v>
      </c>
      <c r="AB9" s="17" t="s">
        <v>62</v>
      </c>
      <c r="AC9" s="14" t="s">
        <v>93</v>
      </c>
    </row>
    <row r="10" spans="1:31 16384:16384" x14ac:dyDescent="0.15">
      <c r="A10" s="14" t="s">
        <v>49</v>
      </c>
      <c r="B10" s="14" t="s">
        <v>8</v>
      </c>
      <c r="C10" s="14" t="s">
        <v>10</v>
      </c>
      <c r="D10" s="14" t="s">
        <v>55</v>
      </c>
      <c r="E10" s="14" t="s">
        <v>62</v>
      </c>
      <c r="F10" s="14" t="s">
        <v>55</v>
      </c>
      <c r="G10" s="14" t="s">
        <v>68</v>
      </c>
      <c r="H10" s="14" t="s">
        <v>74</v>
      </c>
      <c r="I10" s="16">
        <v>11748073.479</v>
      </c>
      <c r="J10" s="14" t="s">
        <v>77</v>
      </c>
      <c r="K10" s="16">
        <v>2349614.6958000003</v>
      </c>
      <c r="L10" s="14" t="s">
        <v>74</v>
      </c>
      <c r="M10" s="16">
        <v>11748073.479</v>
      </c>
      <c r="N10" s="14" t="s">
        <v>77</v>
      </c>
      <c r="O10" s="16">
        <v>2349614.6958000003</v>
      </c>
      <c r="P10" s="16">
        <v>11748073.479</v>
      </c>
      <c r="Q10" s="16">
        <v>0</v>
      </c>
      <c r="R10" s="16">
        <v>0</v>
      </c>
      <c r="S10" s="17">
        <v>0</v>
      </c>
      <c r="T10" s="14" t="s">
        <v>62</v>
      </c>
      <c r="U10" s="14" t="s">
        <v>62</v>
      </c>
      <c r="V10" s="14" t="s">
        <v>62</v>
      </c>
      <c r="W10" s="17" t="s">
        <v>62</v>
      </c>
      <c r="X10" s="17">
        <v>1</v>
      </c>
      <c r="Y10" s="14" t="s">
        <v>62</v>
      </c>
      <c r="Z10" s="14" t="s">
        <v>62</v>
      </c>
      <c r="AA10" s="17" t="s">
        <v>62</v>
      </c>
      <c r="AB10" s="17" t="s">
        <v>62</v>
      </c>
      <c r="AC10" s="14" t="s">
        <v>94</v>
      </c>
    </row>
    <row r="11" spans="1:31 16384:16384" x14ac:dyDescent="0.15">
      <c r="A11" s="14" t="s">
        <v>49</v>
      </c>
      <c r="B11" s="14" t="s">
        <v>8</v>
      </c>
      <c r="C11" s="14" t="s">
        <v>10</v>
      </c>
      <c r="D11" s="14" t="s">
        <v>56</v>
      </c>
      <c r="E11" s="14" t="s">
        <v>62</v>
      </c>
      <c r="F11" s="14" t="s">
        <v>56</v>
      </c>
      <c r="G11" s="14" t="s">
        <v>69</v>
      </c>
      <c r="H11" s="14" t="s">
        <v>74</v>
      </c>
      <c r="I11" s="16">
        <v>111606698.04899999</v>
      </c>
      <c r="J11" s="14" t="s">
        <v>77</v>
      </c>
      <c r="K11" s="16">
        <v>22321339.6098</v>
      </c>
      <c r="L11" s="14" t="s">
        <v>74</v>
      </c>
      <c r="M11" s="16">
        <v>111606698.04899999</v>
      </c>
      <c r="N11" s="14" t="s">
        <v>77</v>
      </c>
      <c r="O11" s="16">
        <v>22321339.6098</v>
      </c>
      <c r="P11" s="16">
        <v>111606698.04899999</v>
      </c>
      <c r="Q11" s="16">
        <v>0</v>
      </c>
      <c r="R11" s="16">
        <v>0</v>
      </c>
      <c r="S11" s="17">
        <v>0</v>
      </c>
      <c r="T11" s="14" t="s">
        <v>62</v>
      </c>
      <c r="U11" s="14" t="s">
        <v>62</v>
      </c>
      <c r="V11" s="14" t="s">
        <v>62</v>
      </c>
      <c r="W11" s="17" t="s">
        <v>62</v>
      </c>
      <c r="X11" s="17">
        <v>1</v>
      </c>
      <c r="Y11" s="14" t="s">
        <v>62</v>
      </c>
      <c r="Z11" s="14" t="s">
        <v>62</v>
      </c>
      <c r="AA11" s="17" t="s">
        <v>62</v>
      </c>
      <c r="AB11" s="17" t="s">
        <v>62</v>
      </c>
      <c r="AC11" s="14" t="s">
        <v>95</v>
      </c>
    </row>
    <row r="12" spans="1:31 16384:16384" x14ac:dyDescent="0.15">
      <c r="A12" s="14" t="s">
        <v>49</v>
      </c>
      <c r="B12" s="14" t="s">
        <v>8</v>
      </c>
      <c r="C12" s="14" t="s">
        <v>10</v>
      </c>
      <c r="D12" s="14" t="s">
        <v>57</v>
      </c>
      <c r="E12" s="14" t="s">
        <v>62</v>
      </c>
      <c r="F12" s="14" t="s">
        <v>57</v>
      </c>
      <c r="G12" s="14" t="s">
        <v>70</v>
      </c>
      <c r="H12" s="14" t="s">
        <v>74</v>
      </c>
      <c r="I12" s="16">
        <v>5874036.7390000001</v>
      </c>
      <c r="J12" s="14" t="s">
        <v>77</v>
      </c>
      <c r="K12" s="16">
        <v>1174807.3478000001</v>
      </c>
      <c r="L12" s="14" t="s">
        <v>74</v>
      </c>
      <c r="M12" s="16">
        <v>5874036.7390000001</v>
      </c>
      <c r="N12" s="14" t="s">
        <v>77</v>
      </c>
      <c r="O12" s="16">
        <v>1174807.3478000001</v>
      </c>
      <c r="P12" s="16">
        <v>5874036.7390000001</v>
      </c>
      <c r="Q12" s="16">
        <v>0</v>
      </c>
      <c r="R12" s="16">
        <v>0</v>
      </c>
      <c r="S12" s="17">
        <v>0</v>
      </c>
      <c r="T12" s="14" t="s">
        <v>62</v>
      </c>
      <c r="U12" s="14" t="s">
        <v>62</v>
      </c>
      <c r="V12" s="14" t="s">
        <v>62</v>
      </c>
      <c r="W12" s="17" t="s">
        <v>62</v>
      </c>
      <c r="X12" s="17">
        <v>1</v>
      </c>
      <c r="Y12" s="14" t="s">
        <v>62</v>
      </c>
      <c r="Z12" s="14" t="s">
        <v>62</v>
      </c>
      <c r="AA12" s="17" t="s">
        <v>62</v>
      </c>
      <c r="AB12" s="17" t="s">
        <v>62</v>
      </c>
      <c r="AC12" s="14" t="s">
        <v>96</v>
      </c>
    </row>
    <row r="13" spans="1:31 16384:16384" x14ac:dyDescent="0.15">
      <c r="A13" s="14" t="s">
        <v>49</v>
      </c>
      <c r="B13" s="14" t="s">
        <v>8</v>
      </c>
      <c r="C13" s="14" t="s">
        <v>10</v>
      </c>
      <c r="D13" s="14" t="s">
        <v>58</v>
      </c>
      <c r="E13" s="14" t="s">
        <v>62</v>
      </c>
      <c r="F13" s="14" t="s">
        <v>58</v>
      </c>
      <c r="G13" s="14" t="s">
        <v>71</v>
      </c>
      <c r="H13" s="14" t="s">
        <v>74</v>
      </c>
      <c r="I13" s="16">
        <v>146850918.48500001</v>
      </c>
      <c r="J13" s="14" t="s">
        <v>77</v>
      </c>
      <c r="K13" s="16">
        <v>29370183.697000004</v>
      </c>
      <c r="L13" s="14" t="s">
        <v>74</v>
      </c>
      <c r="M13" s="16">
        <v>146850918.48500001</v>
      </c>
      <c r="N13" s="14" t="s">
        <v>77</v>
      </c>
      <c r="O13" s="16">
        <v>29370183.697000004</v>
      </c>
      <c r="P13" s="16">
        <v>146850918.48500001</v>
      </c>
      <c r="Q13" s="16">
        <v>0</v>
      </c>
      <c r="R13" s="16">
        <v>0</v>
      </c>
      <c r="S13" s="17">
        <v>0</v>
      </c>
      <c r="T13" s="14" t="s">
        <v>62</v>
      </c>
      <c r="U13" s="14" t="s">
        <v>62</v>
      </c>
      <c r="V13" s="14" t="s">
        <v>62</v>
      </c>
      <c r="W13" s="17" t="s">
        <v>62</v>
      </c>
      <c r="X13" s="17">
        <v>1</v>
      </c>
      <c r="Y13" s="14" t="s">
        <v>62</v>
      </c>
      <c r="Z13" s="14" t="s">
        <v>62</v>
      </c>
      <c r="AA13" s="17" t="s">
        <v>62</v>
      </c>
      <c r="AB13" s="17" t="s">
        <v>62</v>
      </c>
      <c r="AC13" s="14" t="s">
        <v>97</v>
      </c>
    </row>
    <row r="14" spans="1:31 16384:16384" x14ac:dyDescent="0.15">
      <c r="A14" s="14" t="s">
        <v>49</v>
      </c>
      <c r="B14" s="14" t="s">
        <v>8</v>
      </c>
      <c r="C14" s="14" t="s">
        <v>10</v>
      </c>
      <c r="D14" s="14" t="s">
        <v>59</v>
      </c>
      <c r="E14" s="14" t="s">
        <v>62</v>
      </c>
      <c r="F14" s="14" t="s">
        <v>59</v>
      </c>
      <c r="G14" s="14" t="s">
        <v>72</v>
      </c>
      <c r="H14" s="14" t="s">
        <v>74</v>
      </c>
      <c r="I14" s="16">
        <v>11284611.98</v>
      </c>
      <c r="J14" s="14" t="s">
        <v>77</v>
      </c>
      <c r="K14" s="16">
        <v>2256922.3960000002</v>
      </c>
      <c r="L14" s="14" t="s">
        <v>74</v>
      </c>
      <c r="M14" s="16">
        <v>11284611.98</v>
      </c>
      <c r="N14" s="14" t="s">
        <v>77</v>
      </c>
      <c r="O14" s="16">
        <v>2256922.3960000002</v>
      </c>
      <c r="P14" s="16">
        <v>11284611.98</v>
      </c>
      <c r="Q14" s="16">
        <v>0</v>
      </c>
      <c r="R14" s="16">
        <v>0</v>
      </c>
      <c r="S14" s="17">
        <v>0</v>
      </c>
      <c r="T14" s="14" t="s">
        <v>62</v>
      </c>
      <c r="U14" s="14" t="s">
        <v>62</v>
      </c>
      <c r="V14" s="14" t="s">
        <v>62</v>
      </c>
      <c r="W14" s="17" t="s">
        <v>62</v>
      </c>
      <c r="X14" s="17">
        <v>1</v>
      </c>
      <c r="Y14" s="14" t="s">
        <v>62</v>
      </c>
      <c r="Z14" s="14" t="s">
        <v>62</v>
      </c>
      <c r="AA14" s="17" t="s">
        <v>62</v>
      </c>
      <c r="AB14" s="17" t="s">
        <v>62</v>
      </c>
      <c r="AC14" s="14" t="s">
        <v>98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46234</v>
      </c>
      <c r="D2" s="1" t="s">
        <v>11</v>
      </c>
      <c r="F2" s="1" t="s">
        <v>18</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9</v>
      </c>
      <c r="D4" s="685" t="s">
        <v>12</v>
      </c>
      <c r="E4" s="685" t="s">
        <v>15</v>
      </c>
      <c r="F4" s="692" t="s">
        <v>19</v>
      </c>
      <c r="G4" s="685" t="s">
        <v>22</v>
      </c>
      <c r="H4" s="693" t="s">
        <v>25</v>
      </c>
      <c r="I4" s="693"/>
      <c r="J4" s="693" t="s">
        <v>28</v>
      </c>
      <c r="K4" s="693"/>
      <c r="L4" s="693" t="s">
        <v>29</v>
      </c>
      <c r="M4" s="695" t="s">
        <v>31</v>
      </c>
      <c r="N4" s="683" t="s">
        <v>32</v>
      </c>
      <c r="O4" s="683" t="s">
        <v>34</v>
      </c>
      <c r="P4" s="683" t="s">
        <v>35</v>
      </c>
      <c r="Q4" s="683" t="s">
        <v>36</v>
      </c>
      <c r="R4" s="690" t="s">
        <v>37</v>
      </c>
      <c r="S4" s="690" t="s">
        <v>38</v>
      </c>
      <c r="T4" s="692" t="s">
        <v>39</v>
      </c>
      <c r="U4" s="693" t="s">
        <v>42</v>
      </c>
      <c r="V4" s="695" t="s">
        <v>43</v>
      </c>
      <c r="W4" s="695" t="s">
        <v>44</v>
      </c>
      <c r="X4" s="695" t="s">
        <v>45</v>
      </c>
      <c r="Y4" s="695" t="s">
        <v>46</v>
      </c>
    </row>
    <row r="5" spans="1:38" customFormat="1" ht="22.5" x14ac:dyDescent="0.15">
      <c r="A5" s="683"/>
      <c r="B5" s="683"/>
      <c r="C5" s="683"/>
      <c r="D5" s="686"/>
      <c r="E5" s="686"/>
      <c r="F5" s="686"/>
      <c r="G5" s="686"/>
      <c r="H5" s="5" t="s">
        <v>26</v>
      </c>
      <c r="I5" s="5" t="s">
        <v>27</v>
      </c>
      <c r="J5" s="5" t="s">
        <v>26</v>
      </c>
      <c r="K5" s="5" t="s">
        <v>27</v>
      </c>
      <c r="L5" s="694"/>
      <c r="M5" s="696"/>
      <c r="N5" s="684"/>
      <c r="O5" s="684"/>
      <c r="P5" s="684"/>
      <c r="Q5" s="684"/>
      <c r="R5" s="697"/>
      <c r="S5" s="697"/>
      <c r="T5" s="683"/>
      <c r="U5" s="694"/>
      <c r="V5" s="696"/>
      <c r="W5" s="696"/>
      <c r="X5" s="696"/>
      <c r="Y5" s="696"/>
    </row>
    <row r="6" spans="1:38" x14ac:dyDescent="0.15">
      <c r="A6" s="2" t="s">
        <v>4</v>
      </c>
      <c r="B6" s="2" t="s">
        <v>8</v>
      </c>
      <c r="C6" s="2" t="s">
        <v>10</v>
      </c>
      <c r="D6" s="2" t="s">
        <v>13</v>
      </c>
      <c r="E6" s="2" t="s">
        <v>16</v>
      </c>
      <c r="F6" s="2" t="s">
        <v>20</v>
      </c>
      <c r="G6" s="2" t="s">
        <v>23</v>
      </c>
      <c r="H6" s="6">
        <v>0</v>
      </c>
      <c r="I6" s="6">
        <v>219026.2</v>
      </c>
      <c r="J6" s="6">
        <v>0</v>
      </c>
      <c r="K6" s="6">
        <v>219026.2</v>
      </c>
      <c r="L6" s="2" t="s">
        <v>30</v>
      </c>
      <c r="M6" s="6">
        <v>10951310</v>
      </c>
      <c r="N6" s="8" t="s">
        <v>33</v>
      </c>
      <c r="O6" s="8" t="s">
        <v>33</v>
      </c>
      <c r="P6" s="2" t="s">
        <v>33</v>
      </c>
      <c r="Q6" s="9">
        <v>0</v>
      </c>
      <c r="R6" s="10">
        <v>0</v>
      </c>
      <c r="S6" s="9">
        <v>0</v>
      </c>
      <c r="T6" s="2" t="s">
        <v>40</v>
      </c>
      <c r="U6" s="6">
        <v>10951310</v>
      </c>
      <c r="V6" s="9" t="s">
        <v>33</v>
      </c>
      <c r="W6" s="9">
        <v>1</v>
      </c>
      <c r="X6" s="9">
        <v>1</v>
      </c>
      <c r="Y6" s="2" t="s">
        <v>47</v>
      </c>
    </row>
    <row r="7" spans="1:38" x14ac:dyDescent="0.15">
      <c r="A7" s="2" t="s">
        <v>5</v>
      </c>
      <c r="B7" s="2" t="s">
        <v>8</v>
      </c>
      <c r="C7" s="2" t="s">
        <v>10</v>
      </c>
      <c r="D7" s="2" t="s">
        <v>14</v>
      </c>
      <c r="E7" s="2" t="s">
        <v>17</v>
      </c>
      <c r="F7" s="2" t="s">
        <v>20</v>
      </c>
      <c r="G7" s="2" t="s">
        <v>24</v>
      </c>
      <c r="H7" s="6">
        <v>1143630000</v>
      </c>
      <c r="I7" s="6">
        <v>0</v>
      </c>
      <c r="J7" s="6">
        <v>1143630000</v>
      </c>
      <c r="K7" s="6">
        <v>0</v>
      </c>
      <c r="L7" s="2" t="s">
        <v>30</v>
      </c>
      <c r="M7" s="6">
        <v>0</v>
      </c>
      <c r="N7" s="8">
        <v>46234</v>
      </c>
      <c r="O7" s="8">
        <v>46279</v>
      </c>
      <c r="P7" s="2" t="s">
        <v>33</v>
      </c>
      <c r="Q7" s="9">
        <v>0</v>
      </c>
      <c r="R7" s="10">
        <v>0</v>
      </c>
      <c r="S7" s="9">
        <v>0.12328767123287671</v>
      </c>
      <c r="T7" s="2" t="s">
        <v>41</v>
      </c>
      <c r="U7" s="6">
        <v>0</v>
      </c>
      <c r="V7" s="9" t="s">
        <v>33</v>
      </c>
      <c r="W7" s="9">
        <v>1</v>
      </c>
      <c r="X7" s="9">
        <v>1</v>
      </c>
      <c r="Y7" s="2" t="s">
        <v>47</v>
      </c>
    </row>
    <row r="8" spans="1:38" x14ac:dyDescent="0.15">
      <c r="A8" s="2" t="s">
        <v>5</v>
      </c>
      <c r="B8" s="2" t="s">
        <v>8</v>
      </c>
      <c r="C8" s="2" t="s">
        <v>10</v>
      </c>
      <c r="D8" s="2" t="s">
        <v>14</v>
      </c>
      <c r="E8" s="2" t="s">
        <v>17</v>
      </c>
      <c r="F8" s="2" t="s">
        <v>20</v>
      </c>
      <c r="G8" s="2" t="s">
        <v>24</v>
      </c>
      <c r="H8" s="6">
        <v>1016560000</v>
      </c>
      <c r="I8" s="6">
        <v>0</v>
      </c>
      <c r="J8" s="6">
        <v>1016560000</v>
      </c>
      <c r="K8" s="6">
        <v>0</v>
      </c>
      <c r="L8" s="2" t="s">
        <v>30</v>
      </c>
      <c r="M8" s="6">
        <v>0</v>
      </c>
      <c r="N8" s="8">
        <v>46233</v>
      </c>
      <c r="O8" s="8">
        <v>46279</v>
      </c>
      <c r="P8" s="2" t="s">
        <v>33</v>
      </c>
      <c r="Q8" s="9">
        <v>0</v>
      </c>
      <c r="R8" s="10">
        <v>0</v>
      </c>
      <c r="S8" s="9">
        <v>0.12328767123287671</v>
      </c>
      <c r="T8" s="2" t="s">
        <v>41</v>
      </c>
      <c r="U8" s="6">
        <v>0</v>
      </c>
      <c r="V8" s="9" t="s">
        <v>33</v>
      </c>
      <c r="W8" s="9">
        <v>1</v>
      </c>
      <c r="X8" s="9">
        <v>1</v>
      </c>
      <c r="Y8" s="2" t="s">
        <v>47</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2026-08-07T04:36:18Z</dcterms:created>
  <dcterms:modified xsi:type="dcterms:W3CDTF">2026-08-07T04:36:18Z</dcterms:modified>
</cp:coreProperties>
</file>