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8526"/>
  <workbookPr defaultThemeVersion="166925"/>
  <mc:AlternateContent xmlns:mc="http://schemas.openxmlformats.org/markup-compatibility/2006">
    <mc:Choice Requires="x15">
      <x15ac:absPath xmlns:x15ac="http://schemas.microsoft.com/office/spreadsheetml/2010/11/ac" url="N:\share\1055_BIS管理作業\E_BIS作業用\05_データ出力\GXからの完成帳票\投信\202512\リクエスト分CEM25\"/>
    </mc:Choice>
  </mc:AlternateContent>
  <xr:revisionPtr revIDLastSave="0" documentId="8_{0F35D954-162A-4B6F-986E-BDAEF022ED31}" xr6:coauthVersionLast="47" xr6:coauthVersionMax="47" xr10:uidLastSave="{00000000-0000-0000-0000-000000000000}"/>
  <bookViews>
    <workbookView xWindow="-110" yWindow="-110" windowWidth="19420" windowHeight="11500" xr2:uid="{00000000-000D-0000-FFFF-FFFF00000000}"/>
  </bookViews>
  <sheets>
    <sheet name="表1" sheetId="7" r:id="rId1"/>
    <sheet name="表2" sheetId="6" r:id="rId2"/>
    <sheet name="表3" sheetId="5" r:id="rId3"/>
    <sheet name="表4" sheetId="4" r:id="rId4"/>
    <sheet name="明細(オン)" sheetId="3" r:id="rId5"/>
    <sheet name="明細(オフ)" sheetId="2" r:id="rId6"/>
  </sheets>
  <definedNames>
    <definedName name="_xlnm.Print_Area" localSheetId="0">表1!$A$2:$K$187</definedName>
    <definedName name="_xlnm.Print_Area" localSheetId="1">表2!$A$2:$J$53</definedName>
    <definedName name="_xlnm.Print_Area" localSheetId="2">表3!$A$2:$K$39</definedName>
    <definedName name="_xlnm.Print_Area" localSheetId="3">表4!$A$2:$M$164</definedName>
    <definedName name="_xlnm.Print_Area" localSheetId="5">'明細(オフ)'!$A$1:$Y$5</definedName>
    <definedName name="_xlnm.Print_Area" localSheetId="4">'明細(オン)'!$A$1:$AC$85</definedName>
    <definedName name="_xlnm.Print_Titles" localSheetId="0">表1!$2:$17</definedName>
    <definedName name="_xlnm.Print_Titles" localSheetId="3">表4!$2:$6</definedName>
    <definedName name="_xlnm.Print_Titles" localSheetId="5">'明細(オフ)'!$A:$E,'明細(オフ)'!$1:$5</definedName>
    <definedName name="_xlnm.Print_Titles" localSheetId="4">'明細(オン)'!$A:$F,'明細(オン)'!$1:$5</definedName>
  </definedNames>
  <calcPr calcId="191029" iterate="1"/>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G161" i="4" l="1" a="1"/>
  <c r="G161" i="4"/>
  <c r="K160" i="4" a="1"/>
  <c r="K160" i="4"/>
  <c r="I160" i="4" a="1"/>
  <c r="I160" i="4"/>
  <c r="H160" i="4" a="1"/>
  <c r="H160" i="4" s="1"/>
  <c r="G160" i="4" a="1"/>
  <c r="G160" i="4"/>
  <c r="E160" i="4" a="1"/>
  <c r="E160" i="4"/>
  <c r="E161" i="4" s="1" a="1"/>
  <c r="E161" i="4" s="1"/>
  <c r="D160" i="4" a="1"/>
  <c r="D160" i="4"/>
  <c r="D161" i="4" s="1" a="1"/>
  <c r="D161" i="4" s="1"/>
  <c r="K159" i="4" a="1"/>
  <c r="K159" i="4"/>
  <c r="K161" i="4" s="1" a="1"/>
  <c r="K161" i="4" s="1"/>
  <c r="I159" i="4" a="1"/>
  <c r="I159" i="4"/>
  <c r="I161" i="4" s="1" a="1"/>
  <c r="I161" i="4" s="1"/>
  <c r="H159" i="4" a="1"/>
  <c r="H159" i="4" s="1"/>
  <c r="H161" i="4" s="1" a="1"/>
  <c r="H161" i="4" s="1"/>
  <c r="G159" i="4" a="1"/>
  <c r="G159" i="4"/>
  <c r="E159" i="4" a="1"/>
  <c r="E159" i="4"/>
  <c r="D159" i="4" a="1"/>
  <c r="D159" i="4"/>
  <c r="C136" i="4"/>
  <c r="C130" i="4"/>
  <c r="C126" i="4"/>
  <c r="C123" i="4"/>
  <c r="J29" i="5" a="1"/>
  <c r="J29" i="5"/>
  <c r="I29" i="5" a="1"/>
  <c r="I29" i="5"/>
  <c r="H29" i="5" a="1"/>
  <c r="H29" i="5" s="1"/>
  <c r="C27" i="5" a="1"/>
  <c r="C27" i="5"/>
  <c r="J22" i="5"/>
  <c r="I22" i="5"/>
  <c r="H22" i="5"/>
  <c r="G22" i="5"/>
  <c r="F22" i="5"/>
  <c r="E22" i="5"/>
  <c r="D22" i="5"/>
  <c r="C22" i="5"/>
  <c r="J14" i="5"/>
  <c r="I14" i="5"/>
  <c r="H14" i="5"/>
  <c r="G14" i="5"/>
  <c r="F14" i="5"/>
  <c r="E14" i="5"/>
  <c r="D14" i="5"/>
  <c r="C14" i="5"/>
  <c r="F37" i="6" a="1"/>
  <c r="F37" i="6"/>
  <c r="J23" i="6"/>
  <c r="I23" i="6"/>
  <c r="I37" i="6" s="1" a="1"/>
  <c r="I37" i="6" s="1"/>
  <c r="E47" i="6" s="1"/>
  <c r="H23" i="6"/>
  <c r="G23" i="6"/>
  <c r="F23" i="6"/>
  <c r="E23" i="6"/>
  <c r="J171" i="7"/>
  <c r="G171" i="7"/>
  <c r="I170" i="7"/>
  <c r="F170" i="7"/>
  <c r="D147" i="7"/>
  <c r="D141" i="7"/>
  <c r="D137" i="7"/>
  <c r="D134" i="7"/>
</calcChain>
</file>

<file path=xl/sharedStrings.xml><?xml version="1.0" encoding="utf-8"?>
<sst xmlns="http://schemas.openxmlformats.org/spreadsheetml/2006/main" count="2820" uniqueCount="637">
  <si>
    <t>ファンド名称：</t>
  </si>
  <si>
    <t>基準年月日：</t>
  </si>
  <si>
    <t>0</t>
  </si>
  <si>
    <t>商品分類</t>
  </si>
  <si>
    <t>313009 Ｏｎｅ　ＥＴＦ　ＦＴＳＥ・サウジアラビア・インデックス</t>
  </si>
  <si>
    <t>国ｺｰﾄﾞ</t>
  </si>
  <si>
    <t>通貨ｺｰﾄﾞ</t>
  </si>
  <si>
    <t>オフバランス商品の銘柄別内訳</t>
  </si>
  <si>
    <t>銘柄ｺｰﾄﾞ</t>
  </si>
  <si>
    <t>銘柄名</t>
  </si>
  <si>
    <t>(単位：一通貨単位)</t>
  </si>
  <si>
    <t>ｶｳﾝﾀｰﾊﾟｰﾃｨ名称
(統一ﾌﾞﾛｰｶｰ名称・中央清算機関名称)</t>
  </si>
  <si>
    <t>資産科目名称</t>
  </si>
  <si>
    <t>信用ﾘｽｸ削減効果前</t>
  </si>
  <si>
    <t>想定元本</t>
  </si>
  <si>
    <t>個別銘柄
ﾘｽｸｱｾｯﾄ額</t>
  </si>
  <si>
    <t>信用ﾘｽｸ削減効果後</t>
  </si>
  <si>
    <t>ﾘｽｸｳｪｲﾄ</t>
  </si>
  <si>
    <t>個別銘柄与信相当額</t>
  </si>
  <si>
    <t>個別建玉
約定日</t>
  </si>
  <si>
    <t>取引終了日</t>
  </si>
  <si>
    <t>原資産
銘柄コード</t>
  </si>
  <si>
    <t>原資産銘柄価格</t>
  </si>
  <si>
    <t>アドオン掛目</t>
  </si>
  <si>
    <t>実効マチュ
リティ</t>
  </si>
  <si>
    <t>ﾎﾟｼﾞｼｮﾝ区分</t>
  </si>
  <si>
    <t>再構築ｺｽﾄ</t>
  </si>
  <si>
    <t>按分比率</t>
  </si>
  <si>
    <t>レバレッジ比率</t>
  </si>
  <si>
    <t>与信相当額係数</t>
  </si>
  <si>
    <t>ｶｳﾝﾀｰﾊﾟｰﾃｨBICｺｰﾄﾞ</t>
  </si>
  <si>
    <t>株式</t>
  </si>
  <si>
    <t>短期・その他</t>
  </si>
  <si>
    <t>SA</t>
  </si>
  <si>
    <t>JP</t>
  </si>
  <si>
    <t>US</t>
  </si>
  <si>
    <t>SAR</t>
  </si>
  <si>
    <t>JPY</t>
  </si>
  <si>
    <t>USD</t>
  </si>
  <si>
    <t>オンバランス商品の銘柄別内訳</t>
  </si>
  <si>
    <t>SARB128CF70</t>
  </si>
  <si>
    <t>SARB128FF80</t>
  </si>
  <si>
    <t>SARB128FM50</t>
  </si>
  <si>
    <t>SARB128FN60</t>
  </si>
  <si>
    <t>SARB128FT20</t>
  </si>
  <si>
    <t>SARB128GZ50</t>
  </si>
  <si>
    <t>SARB12G9270</t>
  </si>
  <si>
    <t>SARB12LR510</t>
  </si>
  <si>
    <t>SARB12LSY70</t>
  </si>
  <si>
    <t>SARB12LZH90</t>
  </si>
  <si>
    <t>SARB12LZK20</t>
  </si>
  <si>
    <t>SARB12LZP70</t>
  </si>
  <si>
    <t>SARB12LZQ80</t>
  </si>
  <si>
    <t>SARB12LZT10</t>
  </si>
  <si>
    <t>SARB12LZW40</t>
  </si>
  <si>
    <t>SARB12M7M10</t>
  </si>
  <si>
    <t>SARB12M7Q50</t>
  </si>
  <si>
    <t>SARB1323K00</t>
  </si>
  <si>
    <t>SARB1324D00</t>
  </si>
  <si>
    <t>SARB132HD10</t>
  </si>
  <si>
    <t>SARB132NM20</t>
  </si>
  <si>
    <t>SARB132Y630</t>
  </si>
  <si>
    <t>SARB133P410</t>
  </si>
  <si>
    <t>SARB133RS90</t>
  </si>
  <si>
    <t>SARB1343N90</t>
  </si>
  <si>
    <t>SARB136MP00</t>
  </si>
  <si>
    <t>SARB136WG10</t>
  </si>
  <si>
    <t>SARB137VV20</t>
  </si>
  <si>
    <t>SARB156TT10</t>
  </si>
  <si>
    <t>SARB19NK950</t>
  </si>
  <si>
    <t>SARB1C1NH50</t>
  </si>
  <si>
    <t>SARB1P6WF80</t>
  </si>
  <si>
    <t>SARB1XGF280</t>
  </si>
  <si>
    <t>SARB1Z8F660</t>
  </si>
  <si>
    <t>SARB2NC4X70</t>
  </si>
  <si>
    <t>SARB2PF1B10</t>
  </si>
  <si>
    <t>SARB2QG1800</t>
  </si>
  <si>
    <t>SARB2RLCR00</t>
  </si>
  <si>
    <t>SARB39NWT30</t>
  </si>
  <si>
    <t>SARB3BQB930</t>
  </si>
  <si>
    <t>SARB3C8VY30</t>
  </si>
  <si>
    <t>SARB3CQKT50</t>
  </si>
  <si>
    <t>SARB3P6M520</t>
  </si>
  <si>
    <t>SARB403QG40</t>
  </si>
  <si>
    <t>SARB4P2SD70</t>
  </si>
  <si>
    <t>SARB6WTLK30</t>
  </si>
  <si>
    <t>SARB7J4PX90</t>
  </si>
  <si>
    <t>SARB95TKH10</t>
  </si>
  <si>
    <t>SARBF12ZV50</t>
  </si>
  <si>
    <t>SARBJTM2700</t>
  </si>
  <si>
    <t>SARBKBF6940</t>
  </si>
  <si>
    <t>SARBKVFL880</t>
  </si>
  <si>
    <t>SARBLGM7380</t>
  </si>
  <si>
    <t>SARBM8SKZ40</t>
  </si>
  <si>
    <t>SARBMBQDG70</t>
  </si>
  <si>
    <t>SARBMDKMB50</t>
  </si>
  <si>
    <t>SARBMVH0Q90</t>
  </si>
  <si>
    <t>SARBMZPZG40</t>
  </si>
  <si>
    <t>SARBMZQ7490</t>
  </si>
  <si>
    <t>SARBNBPXW70</t>
  </si>
  <si>
    <t>SARBNYDSH80</t>
  </si>
  <si>
    <t>SARBP4DC810</t>
  </si>
  <si>
    <t>SARBPNZYP90</t>
  </si>
  <si>
    <t>SARBQGHZW30</t>
  </si>
  <si>
    <t>SARBQS9JR00</t>
  </si>
  <si>
    <t>SARBR56KM30</t>
  </si>
  <si>
    <t>SARBS80BH10</t>
  </si>
  <si>
    <t>SARBS82YJ00</t>
  </si>
  <si>
    <t>SARBSHYYN10</t>
  </si>
  <si>
    <t>SARBT03ZB70</t>
  </si>
  <si>
    <t>SARBYYTJ690</t>
  </si>
  <si>
    <t>CALL0028900200143</t>
  </si>
  <si>
    <t>CALL0028900200144</t>
  </si>
  <si>
    <t>CALL0028900200167</t>
  </si>
  <si>
    <t>CALL0028900200177</t>
  </si>
  <si>
    <t>CALL0028900201000</t>
  </si>
  <si>
    <t>CALL0028900211690</t>
  </si>
  <si>
    <t>CALL0028900212328</t>
  </si>
  <si>
    <t>CALL0028900291009</t>
  </si>
  <si>
    <t>313009USD91012EX</t>
  </si>
  <si>
    <t>ISINｺｰﾄﾞ</t>
  </si>
  <si>
    <t>SA000A0HNF36</t>
  </si>
  <si>
    <t>SA000A0HNGZ6</t>
  </si>
  <si>
    <t>SA000A0BLA62</t>
  </si>
  <si>
    <t>SA000A0DPSH3</t>
  </si>
  <si>
    <t>SA0007870047</t>
  </si>
  <si>
    <t>SA0007879790</t>
  </si>
  <si>
    <t>SA0007879659</t>
  </si>
  <si>
    <t>SA000A0DM9P2</t>
  </si>
  <si>
    <t>SA0007879089</t>
  </si>
  <si>
    <t>SA0007879113</t>
  </si>
  <si>
    <t>SA0007879105</t>
  </si>
  <si>
    <t>SA000A0D9HK3</t>
  </si>
  <si>
    <t>SA0007879055</t>
  </si>
  <si>
    <t>SA0007879782</t>
  </si>
  <si>
    <t>SA0007879048</t>
  </si>
  <si>
    <t>SA0007879063</t>
  </si>
  <si>
    <t>SA0007879543</t>
  </si>
  <si>
    <t>SA0007879139</t>
  </si>
  <si>
    <t>SA0007879121</t>
  </si>
  <si>
    <t>SA0007879469</t>
  </si>
  <si>
    <t>SA0007879550</t>
  </si>
  <si>
    <t>SA000A0B89Q3</t>
  </si>
  <si>
    <t>SA000A0EAXM3</t>
  </si>
  <si>
    <t>SA0007879162</t>
  </si>
  <si>
    <t>SA0007879451</t>
  </si>
  <si>
    <t>SA0007879170</t>
  </si>
  <si>
    <t>SA0007879493</t>
  </si>
  <si>
    <t>SA000A0ETHT1</t>
  </si>
  <si>
    <t>SA000A0JK5M3</t>
  </si>
  <si>
    <t>SA000A0KDVM8</t>
  </si>
  <si>
    <t>SA000A0KFKK0</t>
  </si>
  <si>
    <t>SA000A0LE310</t>
  </si>
  <si>
    <t>SA000A0MR864</t>
  </si>
  <si>
    <t>SA000A0MQCJ2</t>
  </si>
  <si>
    <t>SA11U0S23612</t>
  </si>
  <si>
    <t>SA120GAH5617</t>
  </si>
  <si>
    <t>SA121053DR18</t>
  </si>
  <si>
    <t>SA1210540914</t>
  </si>
  <si>
    <t>SA122050HV19</t>
  </si>
  <si>
    <t>SA1230K1UGH7</t>
  </si>
  <si>
    <t>SA123GA0ITH7</t>
  </si>
  <si>
    <t>SA11RGL0IU14</t>
  </si>
  <si>
    <t>SA12A0540J14</t>
  </si>
  <si>
    <t>SA12C051UH11</t>
  </si>
  <si>
    <t>SA12U0RHUHH8</t>
  </si>
  <si>
    <t>SA132GSGS910</t>
  </si>
  <si>
    <t>SA1330R2TQ16</t>
  </si>
  <si>
    <t>SA135G51UI10</t>
  </si>
  <si>
    <t>SA14K0Q0SJ16</t>
  </si>
  <si>
    <t>SA14TG012N13</t>
  </si>
  <si>
    <t>SA14QG523GH3</t>
  </si>
  <si>
    <t>SA16AH822K19</t>
  </si>
  <si>
    <t>SA1510P1UMH1</t>
  </si>
  <si>
    <t>SA15CGS10H12</t>
  </si>
  <si>
    <t>SA154HG210H6</t>
  </si>
  <si>
    <t>SA15M1HH2NH5</t>
  </si>
  <si>
    <t>SA15CIBJGH12</t>
  </si>
  <si>
    <t>SA15HG521213</t>
  </si>
  <si>
    <t>SA15DHKGHBH4</t>
  </si>
  <si>
    <t>SA15LGLI0N19</t>
  </si>
  <si>
    <t>SA15GG53GHH3</t>
  </si>
  <si>
    <t>SA15D1I1VJH7</t>
  </si>
  <si>
    <t>SA15L1I156H7</t>
  </si>
  <si>
    <t>SA15L0N10HH3</t>
  </si>
  <si>
    <t>SA15QGU1UNH6</t>
  </si>
  <si>
    <t>SA55SG6H5716</t>
  </si>
  <si>
    <t>SA169G7I3IH8</t>
  </si>
  <si>
    <t>SA15T1L22JH8</t>
  </si>
  <si>
    <t>SA13L050IE10</t>
  </si>
  <si>
    <t>SA562GSHUOH7</t>
  </si>
  <si>
    <t>SA13R051UVH9</t>
  </si>
  <si>
    <t/>
  </si>
  <si>
    <t>YANBU NATIONAL PETROCHEMICAL CO</t>
  </si>
  <si>
    <t>ALDREES PETROLEUM AND TRANSPORT</t>
  </si>
  <si>
    <t>JARIR MARKETING CO</t>
  </si>
  <si>
    <t>CO FOR COOPERATIVE INSURANCE</t>
  </si>
  <si>
    <t>SAUDI REAL ESTATE CO</t>
  </si>
  <si>
    <t>TAIBA INVESTMENTS CO</t>
  </si>
  <si>
    <t>MAKKAH CONSTRUCTION &amp; DEVELOPMEN</t>
  </si>
  <si>
    <t>ETIHAD ETISALAT CO</t>
  </si>
  <si>
    <t>SAUDI BRITISH BANK</t>
  </si>
  <si>
    <t>AL RAJHI BANK</t>
  </si>
  <si>
    <t>ARAB NATIONAL BANK</t>
  </si>
  <si>
    <t>BANK ALBILAD</t>
  </si>
  <si>
    <t>BANK AL-JAZIRA</t>
  </si>
  <si>
    <t>BANQUE SAUDI FRANSI</t>
  </si>
  <si>
    <t>RIYAD BANK</t>
  </si>
  <si>
    <t>SAUDI INVESTMENT BANK/THE</t>
  </si>
  <si>
    <t>SAUDI TELECOM CO</t>
  </si>
  <si>
    <t>SABIC AGRI-NUTRIENTS CO</t>
  </si>
  <si>
    <t>SAUDI BASIC INDUSTRIES CORP</t>
  </si>
  <si>
    <t>SAUDI CEMENT CO</t>
  </si>
  <si>
    <t>SAUDI ELECTRICITY CO</t>
  </si>
  <si>
    <t>SAUDI INDUSTRIAL INVESTMENT GROU</t>
  </si>
  <si>
    <t>SAUDIA DAIRY &amp; FOODSTUFF CO</t>
  </si>
  <si>
    <t>SAVOLA GROUP</t>
  </si>
  <si>
    <t>YAMAMA CEMENT CO</t>
  </si>
  <si>
    <t>NATIONAL INDUSTRIALIZATION CO</t>
  </si>
  <si>
    <t>QASSIM CEMENT CO/THE</t>
  </si>
  <si>
    <t>ALMARAI CO JSC</t>
  </si>
  <si>
    <t>SAUDI RESEARCH &amp; MEDIA GROUP</t>
  </si>
  <si>
    <t>EMAAR ECONOMIC CITY</t>
  </si>
  <si>
    <t>SAHARA INTERNATIONAL PETROCHEMIC</t>
  </si>
  <si>
    <t>ADVANCED PETROCHEMICAL CO</t>
  </si>
  <si>
    <t>JABAL OMAR DEVELOPMENT CO</t>
  </si>
  <si>
    <t>SAUDI KAYAN PETROCHEMICAL CO</t>
  </si>
  <si>
    <t>DAR AL ARKAN REAL ESTATE DEVELOP</t>
  </si>
  <si>
    <t>RABIGH REFINING &amp; PETROCHEMICAL</t>
  </si>
  <si>
    <t>MOBILE TELECOMMUNICATIONS CO SAU</t>
  </si>
  <si>
    <t>BUPA ARABIA FOR COOPERATIVE INSU</t>
  </si>
  <si>
    <t>ALINMA BANK</t>
  </si>
  <si>
    <t>ABDULLAH AL OTHAIM MARKETS CO</t>
  </si>
  <si>
    <t>SAUDI ARABIAN MINING CO</t>
  </si>
  <si>
    <t>ASTRA INDUSTRIAL GROUP CO</t>
  </si>
  <si>
    <t>AL RAJHI CO FOR CO-OPERATIVE INS</t>
  </si>
  <si>
    <t>MOUWASAT MEDICAL SERVICES CO</t>
  </si>
  <si>
    <t>UNITED ELECTRONICS CO</t>
  </si>
  <si>
    <t>SEERA GROUP HOLDING</t>
  </si>
  <si>
    <t>SAUDI AIRLINES CATERING CO</t>
  </si>
  <si>
    <t>DALLAH HEALTHCARE CO</t>
  </si>
  <si>
    <t>LEEJAM SPORTS CO JSC</t>
  </si>
  <si>
    <t>SAUDI ARABIAN OIL CO</t>
  </si>
  <si>
    <t>ARABIAN CENTRES CO</t>
  </si>
  <si>
    <t>FLYNAS CO SJSC</t>
  </si>
  <si>
    <t>DR SULAIMAN AL HABIB MEDICAL SER</t>
  </si>
  <si>
    <t>ACWA POWER CO</t>
  </si>
  <si>
    <t>BINDAWOOD HOLDING CO</t>
  </si>
  <si>
    <t>SAUDI ARAMCO BASE OIL CO</t>
  </si>
  <si>
    <t>ARABIAN INTERNET &amp; COMMUNICATION</t>
  </si>
  <si>
    <t>NAHDI MEDICAL CO</t>
  </si>
  <si>
    <t>SAUDI TADAWUL GROUP HOLDING CO</t>
  </si>
  <si>
    <t>RIYADH CABLES GROUP CO</t>
  </si>
  <si>
    <t>ELM CO</t>
  </si>
  <si>
    <t>ARABIAN CONTRACTING SERVICES CO</t>
  </si>
  <si>
    <t>ARABIAN DRILLING CO</t>
  </si>
  <si>
    <t>POWER &amp; WATER UTILITY CO FOR JUB</t>
  </si>
  <si>
    <t>JAMJOOM PHARMACEUTICALS FACTORY</t>
  </si>
  <si>
    <t>ADES HOLDING CO</t>
  </si>
  <si>
    <t>UMM AL QURA FOR DEVELOPMENT &amp; CO</t>
  </si>
  <si>
    <t>SAL SAUDI LOGISTICS SERVICES</t>
  </si>
  <si>
    <t>THE SAUDI NATIONAL BANK</t>
  </si>
  <si>
    <t>DR SOLIMAN ABDEL KADER FAKEEH HO</t>
  </si>
  <si>
    <t>SAUDI GROUND SERVICES CO</t>
  </si>
  <si>
    <t>外貨預金</t>
  </si>
  <si>
    <t>統一ﾌﾞﾛｰｶｰ名称</t>
  </si>
  <si>
    <t>八十二銀行</t>
  </si>
  <si>
    <t>株式会社　北陸銀行</t>
  </si>
  <si>
    <t>山陰合同銀行</t>
  </si>
  <si>
    <t>福岡銀行</t>
  </si>
  <si>
    <t>信金中央金庫</t>
  </si>
  <si>
    <t>しんきん証券株式会社</t>
  </si>
  <si>
    <t>SMBC日興証券</t>
  </si>
  <si>
    <t>セントラル短資（ＤＤ）</t>
  </si>
  <si>
    <t>STATE STREET BANK</t>
  </si>
  <si>
    <t>株式及び株式と同等の性質を有するもの</t>
  </si>
  <si>
    <t>金融機関及び第一種金融商品取引業者及び保険会社向け</t>
  </si>
  <si>
    <t>時価合計</t>
  </si>
  <si>
    <t>リスクウェイト</t>
  </si>
  <si>
    <t>100</t>
  </si>
  <si>
    <t>50</t>
  </si>
  <si>
    <t>20</t>
  </si>
  <si>
    <t>30</t>
  </si>
  <si>
    <t>評価金額(円)</t>
  </si>
  <si>
    <t>未収利息(円)</t>
  </si>
  <si>
    <t>前払金残(円)</t>
  </si>
  <si>
    <t>実効マチュリティ</t>
  </si>
  <si>
    <t>金融機関区分</t>
  </si>
  <si>
    <t>2</t>
  </si>
  <si>
    <t>1</t>
  </si>
  <si>
    <t>出資区分</t>
  </si>
  <si>
    <t>他の金融機関等出資区分</t>
  </si>
  <si>
    <t>9</t>
  </si>
  <si>
    <t>STC要件</t>
  </si>
  <si>
    <t>優先劣後区分</t>
  </si>
  <si>
    <t>アタッチメントポイント</t>
  </si>
  <si>
    <t>デタッチメントポイント</t>
  </si>
  <si>
    <t>統一ﾌﾞﾛｰｶｰ
BICｺｰﾄﾞ</t>
  </si>
  <si>
    <t>HABKJPJT</t>
  </si>
  <si>
    <t>RIKBJPJT</t>
  </si>
  <si>
    <t>SGBKJPJT</t>
  </si>
  <si>
    <t>FKBKJPJT</t>
  </si>
  <si>
    <t>ZENBJPJT</t>
  </si>
  <si>
    <t>SKSCJPJ1</t>
  </si>
  <si>
    <t>NKSCJPJT</t>
  </si>
  <si>
    <t>CTRLJPJT</t>
  </si>
  <si>
    <t>SBOSUS33</t>
  </si>
  <si>
    <t>313009</t>
  </si>
  <si>
    <t>◆オフバランス取引等項目相手先区分内訳表（第4表）（CEM方式）</t>
  </si>
  <si>
    <t>項目</t>
  </si>
  <si>
    <t>2－1</t>
  </si>
  <si>
    <t>3－1</t>
  </si>
  <si>
    <t>3－2</t>
  </si>
  <si>
    <t>3－3</t>
  </si>
  <si>
    <t>3－4</t>
  </si>
  <si>
    <t>3－5</t>
  </si>
  <si>
    <t>4</t>
  </si>
  <si>
    <t>5</t>
  </si>
  <si>
    <t>6－1</t>
  </si>
  <si>
    <t>6－2</t>
  </si>
  <si>
    <t>6－3</t>
  </si>
  <si>
    <t>6－4</t>
  </si>
  <si>
    <t>7－1</t>
  </si>
  <si>
    <t>7－2</t>
  </si>
  <si>
    <t>7－3</t>
  </si>
  <si>
    <t>7－4</t>
  </si>
  <si>
    <t>7－5</t>
  </si>
  <si>
    <t>7－6</t>
  </si>
  <si>
    <t>8－1</t>
  </si>
  <si>
    <t>8－2</t>
  </si>
  <si>
    <t>8－3</t>
  </si>
  <si>
    <t>8－4</t>
  </si>
  <si>
    <t>8－5</t>
  </si>
  <si>
    <t>9－1</t>
  </si>
  <si>
    <t>9－2</t>
  </si>
  <si>
    <t>9－3</t>
  </si>
  <si>
    <t>9－4</t>
  </si>
  <si>
    <t>9－5</t>
  </si>
  <si>
    <t>10－1</t>
  </si>
  <si>
    <t>10－2</t>
  </si>
  <si>
    <t>10－3</t>
  </si>
  <si>
    <t>10－4</t>
  </si>
  <si>
    <t>11－1</t>
  </si>
  <si>
    <t>11－2</t>
  </si>
  <si>
    <t>11－3</t>
  </si>
  <si>
    <t>11－4</t>
  </si>
  <si>
    <t>11－5</t>
  </si>
  <si>
    <t>11－6</t>
  </si>
  <si>
    <t>11－7</t>
  </si>
  <si>
    <t>11－8</t>
  </si>
  <si>
    <t>12－1</t>
  </si>
  <si>
    <t>12－2</t>
  </si>
  <si>
    <t>12－3</t>
  </si>
  <si>
    <t>12－4</t>
  </si>
  <si>
    <t>12－5</t>
  </si>
  <si>
    <t>12－6</t>
  </si>
  <si>
    <t>12－7</t>
  </si>
  <si>
    <t>13－1</t>
  </si>
  <si>
    <t>13－2</t>
  </si>
  <si>
    <t>13－3</t>
  </si>
  <si>
    <t>13－4</t>
  </si>
  <si>
    <t>13－5</t>
  </si>
  <si>
    <t>13－6</t>
  </si>
  <si>
    <t>13－7</t>
  </si>
  <si>
    <t>14－1</t>
  </si>
  <si>
    <t>14－2</t>
  </si>
  <si>
    <t>14－3</t>
  </si>
  <si>
    <t>14－4</t>
  </si>
  <si>
    <t>14－5</t>
  </si>
  <si>
    <t>14－6</t>
  </si>
  <si>
    <t>14－7</t>
  </si>
  <si>
    <t>15－1</t>
  </si>
  <si>
    <t>15－2</t>
  </si>
  <si>
    <t>15－3</t>
  </si>
  <si>
    <t>16－1</t>
  </si>
  <si>
    <t>16－2</t>
  </si>
  <si>
    <t>16－3</t>
  </si>
  <si>
    <t>16－4</t>
  </si>
  <si>
    <t>16－5</t>
  </si>
  <si>
    <t>16－6</t>
  </si>
  <si>
    <t>16－7</t>
  </si>
  <si>
    <t>16－8</t>
  </si>
  <si>
    <t>16－9</t>
  </si>
  <si>
    <t>16－10</t>
  </si>
  <si>
    <t>16－11</t>
  </si>
  <si>
    <t>17－1</t>
  </si>
  <si>
    <t>17－2</t>
  </si>
  <si>
    <t>17－3</t>
  </si>
  <si>
    <t>17－4</t>
  </si>
  <si>
    <t>17－5</t>
  </si>
  <si>
    <t>17－6</t>
  </si>
  <si>
    <t>17－7</t>
  </si>
  <si>
    <t>17－8</t>
  </si>
  <si>
    <t>17－9</t>
  </si>
  <si>
    <t>17－10</t>
  </si>
  <si>
    <t>18－1</t>
  </si>
  <si>
    <t>18－2</t>
  </si>
  <si>
    <t>18－3</t>
  </si>
  <si>
    <t>18－4</t>
  </si>
  <si>
    <t>18－5</t>
  </si>
  <si>
    <t>19</t>
  </si>
  <si>
    <t>20－1</t>
  </si>
  <si>
    <t>20－2</t>
  </si>
  <si>
    <t>21－1</t>
  </si>
  <si>
    <t>21－2</t>
  </si>
  <si>
    <t>21－3</t>
  </si>
  <si>
    <t>22－1</t>
  </si>
  <si>
    <t>22－2</t>
  </si>
  <si>
    <t>22－3</t>
  </si>
  <si>
    <t>23</t>
  </si>
  <si>
    <t>24</t>
  </si>
  <si>
    <t>25</t>
  </si>
  <si>
    <t>26－1</t>
  </si>
  <si>
    <t>26－2</t>
  </si>
  <si>
    <t>26－3</t>
  </si>
  <si>
    <t>26－4</t>
  </si>
  <si>
    <t>26－5</t>
  </si>
  <si>
    <t>26－6</t>
  </si>
  <si>
    <t>26－7</t>
  </si>
  <si>
    <t>26－8</t>
  </si>
  <si>
    <t>26－9</t>
  </si>
  <si>
    <t>27</t>
  </si>
  <si>
    <t>28－1</t>
  </si>
  <si>
    <t>28－2</t>
  </si>
  <si>
    <t>29－1</t>
  </si>
  <si>
    <t>29－2</t>
  </si>
  <si>
    <t>29－3</t>
  </si>
  <si>
    <t>29－4</t>
  </si>
  <si>
    <t>29－5</t>
  </si>
  <si>
    <t>29－6</t>
  </si>
  <si>
    <t>29－7</t>
  </si>
  <si>
    <t>29－8</t>
  </si>
  <si>
    <t>29－9</t>
  </si>
  <si>
    <t>29－10</t>
  </si>
  <si>
    <t>29－11</t>
  </si>
  <si>
    <t>29－12</t>
  </si>
  <si>
    <t>29－13</t>
  </si>
  <si>
    <t>29－14</t>
  </si>
  <si>
    <t>29－15</t>
  </si>
  <si>
    <t>29－16</t>
  </si>
  <si>
    <t>29－17</t>
  </si>
  <si>
    <t>31－1</t>
  </si>
  <si>
    <t>31－2</t>
  </si>
  <si>
    <t>31－3</t>
  </si>
  <si>
    <t>31－4</t>
  </si>
  <si>
    <t>31－5</t>
  </si>
  <si>
    <t>32－1</t>
  </si>
  <si>
    <t>32－2</t>
  </si>
  <si>
    <t>32－3</t>
  </si>
  <si>
    <t>32－4</t>
  </si>
  <si>
    <t>32－5</t>
  </si>
  <si>
    <t>33－1</t>
  </si>
  <si>
    <t>33－2</t>
  </si>
  <si>
    <t>33－3</t>
  </si>
  <si>
    <t>33－4</t>
  </si>
  <si>
    <t>33－5</t>
  </si>
  <si>
    <t>52－1</t>
  </si>
  <si>
    <t>52－2</t>
  </si>
  <si>
    <t>52－3</t>
  </si>
  <si>
    <t>52－4</t>
  </si>
  <si>
    <t>当資料は、バーゼル銀行監督委員会による自己資本比率規制に基づく自己資本比率の算出が必要となる受益者からの依頼に基づき作成したものであり、自己の責任において本件目的のために限って用いるものとし、これを他の目的のために利用し、又は第三者(監督官庁及び監査法人等を除く)へ開示、漏洩、伝達してはなりません。
数値につきましては、上記の資産分類とリスクウェイトにより計算したものであり、告示等を参考にしていますが、必ずしも告示に基づくものではありません。
現時点での弊社取扱において算出したものであり、将来にわたって保証されるものではありません。
当資料のデータ算出に際しては細心の注意を払って作成しておりますが、その正確性、完全性を保証するものではなく、その使用により生じた結果については、当社は責任を負うものではなく、当資料の情報を使用する際はご自身でリスクアセット分類を確認することを強くお奨めします。</t>
  </si>
  <si>
    <t>資産項目</t>
  </si>
  <si>
    <t>現金</t>
  </si>
  <si>
    <t>我が国の中央政府及び中央銀行向け</t>
  </si>
  <si>
    <t>外国の中央政府及び中央銀行向け</t>
  </si>
  <si>
    <t>国際決済銀行等向け</t>
  </si>
  <si>
    <t>我が国の地方公共団体向け</t>
  </si>
  <si>
    <t>外国の中央政府等以外の公共部門向け</t>
  </si>
  <si>
    <t>国際開発銀行向け</t>
  </si>
  <si>
    <t>我が国の政府関係機関向け</t>
  </si>
  <si>
    <t>地方公共団体金融機構向け</t>
  </si>
  <si>
    <t>地方三公社向け</t>
  </si>
  <si>
    <t>カバード・ボンド向け</t>
  </si>
  <si>
    <t>法人等向け</t>
  </si>
  <si>
    <t>特定貸付債権向け</t>
  </si>
  <si>
    <t>適格中堅中小企業等向け及び個人向け</t>
  </si>
  <si>
    <t>自己居住用不動産等向け</t>
  </si>
  <si>
    <t>賃貸用不動産向け</t>
  </si>
  <si>
    <t>事業用不動産関連</t>
  </si>
  <si>
    <t>その他不動産関連</t>
  </si>
  <si>
    <t>ADC向け</t>
  </si>
  <si>
    <t>劣後債権その他資本性証券</t>
  </si>
  <si>
    <t>延滞等</t>
  </si>
  <si>
    <t>取立未済手形</t>
  </si>
  <si>
    <t>信用保証協会等による保証付</t>
  </si>
  <si>
    <t>株式会社地域経済活性化支援機構等による保証付</t>
  </si>
  <si>
    <t>重要な出資</t>
  </si>
  <si>
    <t>その他外部ＴＬＡＣ関連調達手段</t>
  </si>
  <si>
    <t>通貨ミスマッチ</t>
  </si>
  <si>
    <t>上記以外</t>
  </si>
  <si>
    <t>証券化商品及び不良債権証券化商品(ｵﾘｼﾞﾈｰﾀｰ以外)</t>
  </si>
  <si>
    <t>再証券化商品(ｵﾘｼﾞﾈｰﾀｰ以外)</t>
  </si>
  <si>
    <t>複数の資産を裏付とする資産（所謂ファンド）のうち、個々の資産の把握が困難な資産</t>
  </si>
  <si>
    <t>中央清算機関</t>
  </si>
  <si>
    <t>残高及びリスクアセット計(除く中央清算機関）</t>
  </si>
  <si>
    <t>残高及びリスクアセット計(中央清算機関）</t>
  </si>
  <si>
    <t>残高及びリスクアセット計</t>
  </si>
  <si>
    <t>想定元本額（信用ﾘｽｸ削減効果適用前）</t>
  </si>
  <si>
    <t>ﾘｽｸｳｪｲﾄ（％）</t>
  </si>
  <si>
    <t>0～50未満</t>
  </si>
  <si>
    <t>50～100未満</t>
  </si>
  <si>
    <t>100～350未満</t>
  </si>
  <si>
    <t>350～1250未満</t>
  </si>
  <si>
    <t>0～100未満</t>
  </si>
  <si>
    <t>100～225未満</t>
  </si>
  <si>
    <t>225～650未満</t>
  </si>
  <si>
    <t>650～1250未満</t>
  </si>
  <si>
    <t>0～150未満</t>
  </si>
  <si>
    <t>150～350未満</t>
  </si>
  <si>
    <t>350～650未満</t>
  </si>
  <si>
    <t>任意の時期に無条件で取消可能又は自動的に取消可能なコミットメント
(10%)</t>
  </si>
  <si>
    <t/>
  </si>
  <si>
    <t>コミットメント
(40%)</t>
  </si>
  <si>
    <t>ＮＩＦ又はＲＵＦ
(50%)</t>
  </si>
  <si>
    <t>元本通貨：JPY</t>
  </si>
  <si>
    <t>信用供与に直接的に代替する偶発債務(含む経過措置を適用しない元本補てん信託契約、クレジット・デリバティブのプロテクション提供)
(100%)</t>
  </si>
  <si>
    <t>有価証券の貸付、現金若しくは有価証券による担保の提供又は有価証券の買戻条件付売却若しくは売戻条件付購入
(100%)</t>
  </si>
  <si>
    <t>為替レート：</t>
  </si>
  <si>
    <t>上記のいずれにも該当しない信用供与に代替するオフ・バランス取引
(100%)</t>
  </si>
  <si>
    <t>買戻条件付資産売却又は求償権付資産売却等
(100%)</t>
  </si>
  <si>
    <t>先物購入、先渡預金、部分払込株式又は部分払込債券
(100%)</t>
  </si>
  <si>
    <t>証券化ｴｸｽﾎﾟｰｼﾞｬｰに係る適格流動性補完及び適格なｻｰﾋﾞｻｰ･ｷｬｯｼｭ･ｱﾄﾞﾊﾞﾝｽ
(0～100%)</t>
  </si>
  <si>
    <t>2025 年 12 月 30 日</t>
  </si>
  <si>
    <t>上記以外のｵﾌ･ﾊﾞﾗﾝｽの証券化ｴｸｽﾎﾟｰｼﾞｬｰ
(100%)</t>
  </si>
  <si>
    <t>◆派生商品取引に関する内訳表（第3表）（CEM方式）</t>
  </si>
  <si>
    <t>(1)</t>
  </si>
  <si>
    <t>(2)</t>
  </si>
  <si>
    <t>(3)</t>
  </si>
  <si>
    <t>(4)</t>
  </si>
  <si>
    <t>(5)</t>
  </si>
  <si>
    <t>(6)</t>
  </si>
  <si>
    <t>(7)</t>
  </si>
  <si>
    <t>3</t>
  </si>
  <si>
    <t>6</t>
  </si>
  <si>
    <t>7</t>
  </si>
  <si>
    <t>一括清算ネッティング契約による与信相当額削減効果(△)</t>
  </si>
  <si>
    <t>外国為替関連取引</t>
  </si>
  <si>
    <t>異種通貨間の金利スワップ</t>
  </si>
  <si>
    <t>為替先渡取引(FXA)</t>
  </si>
  <si>
    <t>先物外国為替取引</t>
  </si>
  <si>
    <t>通貨先物取引</t>
  </si>
  <si>
    <t>通貨オプションの買い</t>
  </si>
  <si>
    <t>通貨オプションの売り</t>
  </si>
  <si>
    <t>その他</t>
  </si>
  <si>
    <t>小計</t>
  </si>
  <si>
    <t>金利関連取引</t>
  </si>
  <si>
    <t>同一通貨間の金利スワップ</t>
  </si>
  <si>
    <t>金利先渡取引(FRA)</t>
  </si>
  <si>
    <t>金利先物取引</t>
  </si>
  <si>
    <t>金利オプションの買い</t>
  </si>
  <si>
    <t>金利オプションの売り</t>
  </si>
  <si>
    <t>金関連取引</t>
  </si>
  <si>
    <t>株式関連取引</t>
  </si>
  <si>
    <t>貴金属(金を除く)関連取引</t>
  </si>
  <si>
    <t>その他のコモディティ関連取引</t>
  </si>
  <si>
    <t>クレジット・デリバティブ取引
（カウンター・パーティー・リスク）</t>
  </si>
  <si>
    <t>合計</t>
  </si>
  <si>
    <t>オプション・ポジション</t>
  </si>
  <si>
    <t>想定元本額</t>
  </si>
  <si>
    <t>1年以内</t>
  </si>
  <si>
    <t>1年超
5年以内</t>
  </si>
  <si>
    <t>コール</t>
  </si>
  <si>
    <t>プット</t>
  </si>
  <si>
    <t>5年超</t>
  </si>
  <si>
    <t>売り</t>
  </si>
  <si>
    <t>買い</t>
  </si>
  <si>
    <t>ショート・ポジション</t>
  </si>
  <si>
    <t>ロング・ポジション</t>
  </si>
  <si>
    <t>評価金額</t>
  </si>
  <si>
    <t>与信相当額</t>
  </si>
  <si>
    <t>信用ﾘｽｸｱｾｯﾄ</t>
  </si>
  <si>
    <t>リスクアセット比率
（％/対純資産額）</t>
  </si>
  <si>
    <t>◆オフバランス項目に関する構成内容（第2表）（CEM方式）</t>
  </si>
  <si>
    <t>4－2</t>
  </si>
  <si>
    <t>6－5</t>
  </si>
  <si>
    <t>6－6</t>
  </si>
  <si>
    <t>8</t>
  </si>
  <si>
    <t>10</t>
  </si>
  <si>
    <t>11</t>
  </si>
  <si>
    <t>一括清算ﾈｯﾃｨﾝｸﾞ契約による与信相当額削減効果（△）</t>
  </si>
  <si>
    <t>12</t>
  </si>
  <si>
    <t>13</t>
  </si>
  <si>
    <t>14</t>
  </si>
  <si>
    <t>15</t>
  </si>
  <si>
    <t>リスクアセット計（中央清算機関）</t>
  </si>
  <si>
    <t>リスクアセット計</t>
  </si>
  <si>
    <t>任意の時期に無条件で取消可能又は自動的に取消可能なコミットメント</t>
  </si>
  <si>
    <t>短期の貿易関連偶発債務</t>
  </si>
  <si>
    <t>コミットメント</t>
  </si>
  <si>
    <t>特定の取引に係る偶発債務</t>
  </si>
  <si>
    <t>（うち経過措置を適用する元本補てん信託契約）</t>
  </si>
  <si>
    <t>ＮＩＦ又はＲＵＦ</t>
  </si>
  <si>
    <t>信用供与に直接代替する偶発債務</t>
  </si>
  <si>
    <t>（うち借入金の保証）</t>
  </si>
  <si>
    <t>（うち有価証券の保証）</t>
  </si>
  <si>
    <t>（うち手形引受）</t>
  </si>
  <si>
    <t>（うちｸﾚｼﾞｯﾄ･ﾃﾞﾘﾊﾞﾃｨﾌﾞのﾌﾟﾛﾃｸｼｮﾝ提供）</t>
  </si>
  <si>
    <t>有価証券の貸付、現金若しくは有価証券による担保の提供又は有価証券の買戻条件付売却若しくは売戻条件付購入</t>
  </si>
  <si>
    <t>上記のいずれにも該当しない信用供与に代替するオフ・バランス取引</t>
  </si>
  <si>
    <t>買戻条件付資産売却又は求償権付資産売却等</t>
  </si>
  <si>
    <t>先物購入、先渡預金、部分払込株式又は部分払込債券</t>
  </si>
  <si>
    <t>派生商品取引</t>
  </si>
  <si>
    <t>長期決済期間取引</t>
  </si>
  <si>
    <t>未決済取引</t>
  </si>
  <si>
    <t>証券化ｴｸｽﾎﾟｰｼﾞｬｰに係る適格流動性補完及び適格なｻｰﾋﾞｻｰ･ｷｬｯｼｭ･ｱﾄﾞﾊﾞﾝｽ</t>
  </si>
  <si>
    <t>上記以外のｵﾌ･ﾊﾞﾗﾝｽの証券化ｴｸｽﾎﾟｰｼﾞｬｰ</t>
  </si>
  <si>
    <t>有価証券等の決済に係る未収金</t>
  </si>
  <si>
    <t>ｵﾝﾊﾞﾗﾝｽ・ｵﾌﾊﾞﾗﾝｽ　ﾘｽｸｱｾｯﾄ計</t>
  </si>
  <si>
    <t>ｵﾝﾊﾞﾗﾝｽ・ｵﾌﾊﾞﾗﾝｽ　ﾘｽｸｱｾｯﾄ比率（％/対純資産額）</t>
  </si>
  <si>
    <t>掛け目（％）</t>
  </si>
  <si>
    <t>－</t>
  </si>
  <si>
    <t>0～100</t>
  </si>
  <si>
    <t>投資信託資産構成内容</t>
  </si>
  <si>
    <t>（バーゼルⅢ最終化適用後：標準的手法対応）</t>
  </si>
  <si>
    <t>◆オンバランス項目に関する構成内容（第1表）（SA-CCR方式・CEM方式共通）</t>
  </si>
  <si>
    <t>資産の額計</t>
  </si>
  <si>
    <t>金融機関出資計（時価金額）</t>
  </si>
  <si>
    <t>ファンド名</t>
  </si>
  <si>
    <t>設定日</t>
  </si>
  <si>
    <t>基準日</t>
  </si>
  <si>
    <t>総口数</t>
  </si>
  <si>
    <t>基準価額</t>
  </si>
  <si>
    <t>純資産額</t>
  </si>
  <si>
    <t>ﾘｽｸｳｪｲﾄ
（％）</t>
  </si>
  <si>
    <t>対象普通株式等</t>
  </si>
  <si>
    <t>適格旧非累積的永久優先株</t>
  </si>
  <si>
    <t>適格旧資本調達手段</t>
  </si>
  <si>
    <t>2024 年 12 月 04 日</t>
  </si>
  <si>
    <t>ﾘｽｸｳｪｲﾄの
加重平均
（％）</t>
  </si>
  <si>
    <t>資産の額
（時価金額）</t>
  </si>
  <si>
    <t>信用ﾘｽｸｱｾｯﾄの額</t>
  </si>
  <si>
    <t>TLAC関連調達手段</t>
  </si>
  <si>
    <t>アセットマネジメントOne株式会社</t>
  </si>
  <si>
    <t>元本通貨</t>
  </si>
  <si>
    <t>為替レート</t>
  </si>
  <si>
    <t>1.00</t>
  </si>
  <si>
    <t>2025 年適用開
始行向け</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</si>
</sst>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6">
    <numFmt numFmtId="176" formatCode="yyyy/m/d;@"/>
    <numFmt numFmtId="177" formatCode="#,##0_ "/>
    <numFmt numFmtId="178" formatCode=";;;"/>
    <numFmt numFmtId="179" formatCode="#,##0_);[Red]\(#,##0\)"/>
    <numFmt numFmtId="180" formatCode="#,"/>
    <numFmt numFmtId="181" formatCode="#,##0_ \(&quot;円&quot;\)"/>
  </numFmts>
  <fonts count="10" x14ac:knownFonts="1">
    <font>
      <sz val="11"/>
      <color theme="1"/>
      <name val="ＭＳ Ｐゴシック"/>
      <family val="2"/>
    </font>
    <font>
      <sz val="9"/>
      <name val="ＭＳ ゴシック"/>
      <family val="3"/>
      <charset val="128"/>
    </font>
    <font>
      <sz val="11"/>
      <color theme="1"/>
      <name val="游ゴシック"/>
      <family val="2"/>
      <scheme val="minor"/>
    </font>
    <font>
      <sz val="11"/>
      <name val="ＭＳ ゴシック"/>
      <family val="3"/>
      <charset val="128"/>
    </font>
    <font>
      <sz val="10"/>
      <name val="ＭＳ ゴシック"/>
      <family val="3"/>
      <charset val="128"/>
    </font>
    <font>
      <sz val="11"/>
      <color theme="1"/>
      <name val="ＭＳ ゴシック"/>
      <family val="3"/>
      <charset val="128"/>
    </font>
    <font>
      <sz val="8"/>
      <name val="ＭＳ ゴシック"/>
      <family val="3"/>
      <charset val="128"/>
    </font>
    <font>
      <sz val="10"/>
      <color theme="1"/>
      <name val="ＭＳ ゴシック"/>
      <family val="3"/>
      <charset val="128"/>
    </font>
    <font>
      <sz val="16"/>
      <name val="ＭＳ ゴシック"/>
      <family val="3"/>
      <charset val="128"/>
    </font>
    <font>
      <sz val="18"/>
      <name val="ＭＳ ゴシック"/>
      <family val="3"/>
      <charset val="128"/>
    </font>
  </fonts>
  <fills count="13">
    <fill>
      <patternFill patternType="none"/>
    </fill>
    <fill>
      <patternFill patternType="gray125"/>
    </fill>
    <fill>
      <patternFill patternType="solid">
        <fgColor rgb="FF00CCFF"/>
        <bgColor indexed="64"/>
      </patternFill>
    </fill>
    <fill>
      <patternFill patternType="solid">
        <fgColor indexed="65"/>
        <bgColor theme="0"/>
      </patternFill>
    </fill>
    <fill>
      <patternFill patternType="solid">
        <fgColor rgb="FFC0C0C0"/>
        <bgColor theme="0"/>
      </patternFill>
    </fill>
    <fill>
      <patternFill patternType="solid">
        <fgColor indexed="22"/>
        <bgColor indexed="64"/>
      </patternFill>
    </fill>
    <fill>
      <patternFill patternType="solid">
        <fgColor rgb="FFC0C0C0"/>
        <bgColor indexed="64"/>
      </patternFill>
    </fill>
    <fill>
      <patternFill patternType="solid">
        <fgColor indexed="65"/>
        <bgColor auto="1"/>
      </patternFill>
    </fill>
    <fill>
      <patternFill patternType="solid">
        <fgColor theme="0" tint="-0.249977111117893"/>
        <bgColor indexed="64"/>
      </patternFill>
    </fill>
    <fill>
      <patternFill patternType="solid">
        <fgColor indexed="9"/>
        <bgColor indexed="64"/>
      </patternFill>
    </fill>
    <fill>
      <patternFill patternType="solid">
        <fgColor indexed="22"/>
        <bgColor theme="0"/>
      </patternFill>
    </fill>
    <fill>
      <patternFill patternType="solid">
        <fgColor theme="0" tint="-0.249977111117893"/>
        <bgColor theme="0"/>
      </patternFill>
    </fill>
    <fill>
      <patternFill patternType="solid">
        <fgColor indexed="9"/>
        <bgColor theme="0"/>
      </patternFill>
    </fill>
  </fills>
  <borders count="257">
    <border>
      <left/>
      <right/>
      <top/>
      <bottom/>
      <diagonal/>
    </border>
    <border>
      <left style="thin">
        <color indexed="64"/>
      </left>
      <right style="thin">
        <color indexed="64"/>
      </right>
      <top style="thin">
        <color indexed="64"/>
      </top>
      <bottom style="thin">
        <color indexed="64"/>
      </bottom>
      <diagonal/>
    </border>
    <border>
      <left style="thin">
        <color indexed="64"/>
      </left>
      <right style="thin">
        <color indexed="64"/>
      </right>
      <top style="thin">
        <color indexed="64"/>
      </top>
      <bottom/>
      <diagonal/>
    </border>
    <border>
      <left style="thin">
        <color indexed="64"/>
      </left>
      <right style="thin">
        <color indexed="64"/>
      </right>
      <top/>
      <bottom style="thin">
        <color indexed="64"/>
      </bottom>
      <diagonal/>
    </border>
    <border diagonalUp="1" diagonalDown="1">
      <left style="thin">
        <color auto="1"/>
      </left>
      <right style="thin">
        <color auto="1"/>
      </right>
      <top style="thin">
        <color auto="1"/>
      </top>
      <bottom style="thin">
        <color auto="1"/>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style="thin">
        <color indexed="64"/>
      </right>
      <top/>
      <bottom/>
      <diagonal/>
    </border>
    <border>
      <left style="thin">
        <color indexed="64"/>
      </left>
      <right/>
      <top/>
      <bottom/>
      <diagonal/>
    </border>
    <border>
      <left style="medium">
        <color indexed="64"/>
      </left>
      <right/>
      <top style="medium">
        <color indexed="64"/>
      </top>
      <bottom/>
      <diagonal/>
    </border>
    <border>
      <left style="medium">
        <color auto="1"/>
      </left>
      <right/>
      <top/>
      <bottom/>
      <diagonal/>
    </border>
    <border>
      <left style="medium">
        <color indexed="64"/>
      </left>
      <right/>
      <top/>
      <bottom style="medium">
        <color indexed="64"/>
      </bottom>
      <diagonal/>
    </border>
    <border>
      <left style="medium">
        <color indexed="64"/>
      </left>
      <right/>
      <top style="medium">
        <color indexed="64"/>
      </top>
      <bottom style="thin">
        <color indexed="64"/>
      </bottom>
      <diagonal/>
    </border>
    <border>
      <left style="medium">
        <color indexed="64"/>
      </left>
      <right/>
      <top style="thin">
        <color indexed="64"/>
      </top>
      <bottom style="thin">
        <color indexed="64"/>
      </bottom>
      <diagonal/>
    </border>
    <border>
      <left style="medium">
        <color indexed="64"/>
      </left>
      <right/>
      <top/>
      <bottom style="dotted">
        <color indexed="64"/>
      </bottom>
      <diagonal/>
    </border>
    <border>
      <left style="medium">
        <color indexed="64"/>
      </left>
      <right/>
      <top style="dotted">
        <color indexed="64"/>
      </top>
      <bottom style="dotted">
        <color indexed="64"/>
      </bottom>
      <diagonal/>
    </border>
    <border>
      <left style="medium">
        <color indexed="64"/>
      </left>
      <right/>
      <top style="dotted">
        <color indexed="64"/>
      </top>
      <bottom/>
      <diagonal/>
    </border>
    <border>
      <left style="medium">
        <color indexed="64"/>
      </left>
      <right/>
      <top style="thin">
        <color indexed="64"/>
      </top>
      <bottom style="dotted">
        <color indexed="64"/>
      </bottom>
      <diagonal/>
    </border>
    <border>
      <left style="medium">
        <color indexed="64"/>
      </left>
      <right/>
      <top style="dotted">
        <color indexed="64"/>
      </top>
      <bottom style="thin">
        <color indexed="64"/>
      </bottom>
      <diagonal/>
    </border>
    <border>
      <left style="medium">
        <color indexed="64"/>
      </left>
      <right style="thin">
        <color indexed="64"/>
      </right>
      <top style="thin">
        <color indexed="64"/>
      </top>
      <bottom style="dotted">
        <color indexed="64"/>
      </bottom>
      <diagonal/>
    </border>
    <border>
      <left style="medium">
        <color indexed="64"/>
      </left>
      <right style="thin">
        <color indexed="64"/>
      </right>
      <top style="dotted">
        <color indexed="64"/>
      </top>
      <bottom style="thin">
        <color indexed="64"/>
      </bottom>
      <diagonal/>
    </border>
    <border>
      <left style="medium">
        <color indexed="64"/>
      </left>
      <right style="thin">
        <color indexed="64"/>
      </right>
      <top/>
      <bottom style="dotted">
        <color indexed="64"/>
      </bottom>
      <diagonal/>
    </border>
    <border>
      <left style="medium">
        <color indexed="64"/>
      </left>
      <right style="thin">
        <color indexed="64"/>
      </right>
      <top style="dotted">
        <color indexed="64"/>
      </top>
      <bottom style="dotted">
        <color indexed="64"/>
      </bottom>
      <diagonal/>
    </border>
    <border>
      <left style="medium">
        <color indexed="64"/>
      </left>
      <right/>
      <top/>
      <bottom style="thin">
        <color indexed="64"/>
      </bottom>
      <diagonal/>
    </border>
    <border>
      <left style="medium">
        <color indexed="64"/>
      </left>
      <right style="thin">
        <color indexed="64"/>
      </right>
      <top style="thin">
        <color indexed="64"/>
      </top>
      <bottom style="thin">
        <color indexed="64"/>
      </bottom>
      <diagonal/>
    </border>
    <border>
      <left style="medium">
        <color indexed="64"/>
      </left>
      <right style="thin">
        <color indexed="64"/>
      </right>
      <top/>
      <bottom/>
      <diagonal/>
    </border>
    <border>
      <left style="medium">
        <color indexed="64"/>
      </left>
      <right/>
      <top style="thin">
        <color indexed="64"/>
      </top>
      <bottom/>
      <diagonal/>
    </border>
    <border>
      <left style="medium">
        <color indexed="64"/>
      </left>
      <right/>
      <top style="dotted">
        <color indexed="64"/>
      </top>
      <bottom style="medium">
        <color indexed="64"/>
      </bottom>
      <diagonal/>
    </border>
    <border>
      <left style="medium">
        <color indexed="64"/>
      </left>
      <right/>
      <top style="medium">
        <color indexed="64"/>
      </top>
      <bottom style="medium">
        <color indexed="64"/>
      </bottom>
      <diagonal/>
    </border>
    <border>
      <left style="thin">
        <color indexed="64"/>
      </left>
      <right style="thin">
        <color indexed="64"/>
      </right>
      <top style="medium">
        <color indexed="64"/>
      </top>
      <bottom/>
      <diagonal/>
    </border>
    <border>
      <left style="thin">
        <color indexed="64"/>
      </left>
      <right style="thin">
        <color indexed="64"/>
      </right>
      <top/>
      <bottom style="medium">
        <color indexed="64"/>
      </bottom>
      <diagonal/>
    </border>
    <border>
      <left style="thin">
        <color indexed="64"/>
      </left>
      <right style="thin">
        <color indexed="64"/>
      </right>
      <top style="thin">
        <color indexed="64"/>
      </top>
      <bottom style="dotted">
        <color indexed="64"/>
      </bottom>
      <diagonal/>
    </border>
    <border>
      <left style="thin">
        <color indexed="64"/>
      </left>
      <right style="thin">
        <color indexed="64"/>
      </right>
      <top style="dotted">
        <color indexed="64"/>
      </top>
      <bottom style="dotted">
        <color indexed="64"/>
      </bottom>
      <diagonal/>
    </border>
    <border>
      <left style="thin">
        <color indexed="64"/>
      </left>
      <right style="thin">
        <color indexed="64"/>
      </right>
      <top style="dotted">
        <color indexed="64"/>
      </top>
      <bottom style="thin">
        <color indexed="64"/>
      </bottom>
      <diagonal/>
    </border>
    <border>
      <left style="thin">
        <color indexed="64"/>
      </left>
      <right style="thin">
        <color indexed="64"/>
      </right>
      <top style="dotted">
        <color indexed="64"/>
      </top>
      <bottom/>
      <diagonal/>
    </border>
    <border>
      <left style="thin">
        <color indexed="64"/>
      </left>
      <right style="thin">
        <color indexed="64"/>
      </right>
      <top style="dotted">
        <color indexed="64"/>
      </top>
      <bottom style="medium">
        <color indexed="64"/>
      </bottom>
      <diagonal/>
    </border>
    <border>
      <left style="thin">
        <color indexed="64"/>
      </left>
      <right/>
      <top style="medium">
        <color indexed="64"/>
      </top>
      <bottom style="medium">
        <color indexed="64"/>
      </bottom>
      <diagonal/>
    </border>
    <border>
      <left style="thin">
        <color indexed="64"/>
      </left>
      <right/>
      <top style="medium">
        <color indexed="64"/>
      </top>
      <bottom/>
      <diagonal/>
    </border>
    <border>
      <left style="thin">
        <color indexed="64"/>
      </left>
      <right style="thin">
        <color indexed="64"/>
      </right>
      <top/>
      <bottom style="dotted">
        <color indexed="64"/>
      </bottom>
      <diagonal/>
    </border>
    <border>
      <left/>
      <right style="thin">
        <color indexed="64"/>
      </right>
      <top style="medium">
        <color indexed="64"/>
      </top>
      <bottom style="medium">
        <color indexed="64"/>
      </bottom>
      <diagonal/>
    </border>
    <border>
      <left/>
      <right/>
      <top style="medium">
        <color indexed="64"/>
      </top>
      <bottom style="thin">
        <color indexed="64"/>
      </bottom>
      <diagonal/>
    </border>
    <border>
      <left style="thin">
        <color indexed="64"/>
      </left>
      <right style="thin">
        <color indexed="64"/>
      </right>
      <top style="thin">
        <color indexed="64"/>
      </top>
      <bottom style="medium">
        <color indexed="64"/>
      </bottom>
      <diagonal/>
    </border>
    <border diagonalUp="1">
      <left style="thin">
        <color indexed="64"/>
      </left>
      <right style="thin">
        <color indexed="64"/>
      </right>
      <top style="thin">
        <color indexed="64"/>
      </top>
      <bottom style="dotted">
        <color indexed="64"/>
      </bottom>
      <diagonal style="thin">
        <color indexed="64"/>
      </diagonal>
    </border>
    <border diagonalUp="1">
      <left style="thin">
        <color indexed="64"/>
      </left>
      <right style="thin">
        <color indexed="64"/>
      </right>
      <top style="dotted">
        <color indexed="64"/>
      </top>
      <bottom style="dotted">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style="thin">
        <color indexed="64"/>
      </left>
      <right style="thin">
        <color indexed="64"/>
      </right>
      <top style="medium">
        <color indexed="64"/>
      </top>
      <bottom style="medium">
        <color indexed="64"/>
      </bottom>
      <diagonal/>
    </border>
    <border>
      <left/>
      <right style="thin">
        <color indexed="64"/>
      </right>
      <top style="thin">
        <color indexed="64"/>
      </top>
      <bottom/>
      <diagonal/>
    </border>
    <border diagonalUp="1">
      <left style="thin">
        <color indexed="64"/>
      </left>
      <right style="thin">
        <color indexed="64"/>
      </right>
      <top/>
      <bottom style="thin">
        <color indexed="64"/>
      </bottom>
      <diagonal style="thin">
        <color indexed="64"/>
      </diagonal>
    </border>
    <border diagonalUp="1">
      <left style="thin">
        <color indexed="64"/>
      </left>
      <right style="thin">
        <color indexed="64"/>
      </right>
      <top style="dotted">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diagonalUp="1">
      <left style="thin">
        <color indexed="64"/>
      </left>
      <right style="thin">
        <color indexed="64"/>
      </right>
      <top style="dotted">
        <color indexed="64"/>
      </top>
      <bottom style="medium">
        <color indexed="64"/>
      </bottom>
      <diagonal style="thin">
        <color indexed="64"/>
      </diagonal>
    </border>
    <border diagonalUp="1">
      <left style="thin">
        <color indexed="64"/>
      </left>
      <right style="thin">
        <color indexed="64"/>
      </right>
      <top style="medium">
        <color indexed="64"/>
      </top>
      <bottom style="medium">
        <color indexed="64"/>
      </bottom>
      <diagonal style="thin">
        <color indexed="64"/>
      </diagonal>
    </border>
    <border>
      <left/>
      <right style="medium">
        <color indexed="64"/>
      </right>
      <top style="medium">
        <color indexed="64"/>
      </top>
      <bottom style="thin">
        <color indexed="64"/>
      </bottom>
      <diagonal/>
    </border>
    <border>
      <left style="thin">
        <color indexed="64"/>
      </left>
      <right style="medium">
        <color indexed="64"/>
      </right>
      <top/>
      <bottom/>
      <diagonal/>
    </border>
    <border>
      <left style="thin">
        <color indexed="64"/>
      </left>
      <right style="medium">
        <color indexed="64"/>
      </right>
      <top/>
      <bottom style="medium">
        <color indexed="64"/>
      </bottom>
      <diagonal/>
    </border>
    <border diagonalUp="1">
      <left style="thin">
        <color indexed="64"/>
      </left>
      <right style="medium">
        <color indexed="64"/>
      </right>
      <top/>
      <bottom style="thin">
        <color indexed="64"/>
      </bottom>
      <diagonal style="thin">
        <color indexed="64"/>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medium">
        <color indexed="64"/>
      </right>
      <top style="thin">
        <color indexed="64"/>
      </top>
      <bottom style="dotted">
        <color indexed="64"/>
      </bottom>
      <diagonal style="thin">
        <color indexed="64"/>
      </diagonal>
    </border>
    <border diagonalUp="1">
      <left style="thin">
        <color indexed="64"/>
      </left>
      <right style="medium">
        <color indexed="64"/>
      </right>
      <top style="dotted">
        <color indexed="64"/>
      </top>
      <bottom style="dotted">
        <color indexed="64"/>
      </bottom>
      <diagonal style="thin">
        <color indexed="64"/>
      </diagonal>
    </border>
    <border diagonalUp="1">
      <left style="thin">
        <color indexed="64"/>
      </left>
      <right style="medium">
        <color indexed="64"/>
      </right>
      <top style="dotted">
        <color indexed="64"/>
      </top>
      <bottom style="thin">
        <color indexed="64"/>
      </bottom>
      <diagonal style="thin">
        <color indexed="64"/>
      </diagonal>
    </border>
    <border diagonalUp="1">
      <left style="thin">
        <color indexed="64"/>
      </left>
      <right style="medium">
        <color indexed="64"/>
      </right>
      <top style="thin">
        <color indexed="64"/>
      </top>
      <bottom/>
      <diagonal style="thin">
        <color indexed="64"/>
      </diagonal>
    </border>
    <border diagonalUp="1">
      <left style="thin">
        <color indexed="64"/>
      </left>
      <right style="medium">
        <color indexed="64"/>
      </right>
      <top style="dotted">
        <color indexed="64"/>
      </top>
      <bottom style="medium">
        <color indexed="64"/>
      </bottom>
      <diagonal style="thin">
        <color indexed="64"/>
      </diagonal>
    </border>
    <border diagonalUp="1">
      <left style="thin">
        <color indexed="64"/>
      </left>
      <right style="medium">
        <color indexed="64"/>
      </right>
      <top style="medium">
        <color indexed="64"/>
      </top>
      <bottom style="medium">
        <color indexed="64"/>
      </bottom>
      <diagonal style="thin">
        <color indexed="64"/>
      </diagonal>
    </border>
    <border>
      <left style="medium">
        <color indexed="64"/>
      </left>
      <right/>
      <top style="thin">
        <color indexed="64"/>
      </top>
      <bottom style="medium">
        <color indexed="64"/>
      </bottom>
      <diagonal/>
    </border>
    <border>
      <left style="thin">
        <color indexed="64"/>
      </left>
      <right/>
      <top style="medium">
        <color indexed="64"/>
      </top>
      <bottom style="thin">
        <color indexed="64"/>
      </bottom>
      <diagonal/>
    </border>
    <border>
      <left style="thin">
        <color indexed="64"/>
      </left>
      <right style="dotted">
        <color indexed="64"/>
      </right>
      <top style="thin">
        <color indexed="64"/>
      </top>
      <bottom style="medium">
        <color indexed="64"/>
      </bottom>
      <diagonal/>
    </border>
    <border diagonalUp="1">
      <left style="thin">
        <color indexed="64"/>
      </left>
      <right style="dotted">
        <color indexed="64"/>
      </right>
      <top/>
      <bottom style="dotted">
        <color indexed="64"/>
      </bottom>
      <diagonal style="thin">
        <color indexed="64"/>
      </diagonal>
    </border>
    <border>
      <left style="thin">
        <color indexed="64"/>
      </left>
      <right/>
      <top style="dotted">
        <color indexed="64"/>
      </top>
      <bottom style="dotted">
        <color indexed="64"/>
      </bottom>
      <diagonal/>
    </border>
    <border>
      <left style="thin">
        <color indexed="64"/>
      </left>
      <right/>
      <top style="dotted">
        <color indexed="64"/>
      </top>
      <bottom/>
      <diagonal/>
    </border>
    <border diagonalUp="1">
      <left style="thin">
        <color indexed="64"/>
      </left>
      <right/>
      <top style="dotted">
        <color indexed="64"/>
      </top>
      <bottom style="dotted">
        <color indexed="64"/>
      </bottom>
      <diagonal style="thin">
        <color indexed="64"/>
      </diagonal>
    </border>
    <border>
      <left style="thin">
        <color indexed="64"/>
      </left>
      <right style="dotted">
        <color indexed="64"/>
      </right>
      <top style="dotted">
        <color indexed="64"/>
      </top>
      <bottom style="thin">
        <color indexed="64"/>
      </bottom>
      <diagonal/>
    </border>
    <border diagonalUp="1">
      <left style="thin">
        <color indexed="64"/>
      </left>
      <right/>
      <top style="thin">
        <color indexed="64"/>
      </top>
      <bottom style="dotted">
        <color indexed="64"/>
      </bottom>
      <diagonal style="thin">
        <color indexed="64"/>
      </diagonal>
    </border>
    <border diagonalUp="1">
      <left style="thin">
        <color indexed="64"/>
      </left>
      <right style="dotted">
        <color indexed="64"/>
      </right>
      <top style="thin">
        <color indexed="64"/>
      </top>
      <bottom style="thin">
        <color indexed="64"/>
      </bottom>
      <diagonal style="thin">
        <color indexed="64"/>
      </diagonal>
    </border>
    <border diagonalUp="1">
      <left style="thin">
        <color indexed="64"/>
      </left>
      <right style="dotted">
        <color indexed="64"/>
      </right>
      <top style="thin">
        <color indexed="64"/>
      </top>
      <bottom style="medium">
        <color indexed="64"/>
      </bottom>
      <diagonal style="thin">
        <color indexed="64"/>
      </diagonal>
    </border>
    <border>
      <left/>
      <right style="medium">
        <color indexed="64"/>
      </right>
      <top/>
      <bottom/>
      <diagonal/>
    </border>
    <border>
      <left style="dotted">
        <color indexed="64"/>
      </left>
      <right style="dotted">
        <color indexed="64"/>
      </right>
      <top style="thin">
        <color indexed="64"/>
      </top>
      <bottom style="medium">
        <color indexed="64"/>
      </bottom>
      <diagonal/>
    </border>
    <border diagonalUp="1">
      <left style="dotted">
        <color indexed="64"/>
      </left>
      <right style="dotted">
        <color indexed="64"/>
      </right>
      <top/>
      <bottom style="dotted">
        <color indexed="64"/>
      </bottom>
      <diagonal style="thin">
        <color indexed="64"/>
      </diagonal>
    </border>
    <border>
      <left style="dotted">
        <color indexed="64"/>
      </left>
      <right style="dotted">
        <color indexed="64"/>
      </right>
      <top style="dotted">
        <color indexed="64"/>
      </top>
      <bottom style="dotted">
        <color indexed="64"/>
      </bottom>
      <diagonal/>
    </border>
    <border>
      <left style="dotted">
        <color indexed="64"/>
      </left>
      <right style="dotted">
        <color indexed="64"/>
      </right>
      <top style="dotted">
        <color indexed="64"/>
      </top>
      <bottom/>
      <diagonal/>
    </border>
    <border diagonalUp="1">
      <left style="dotted">
        <color indexed="64"/>
      </left>
      <right style="dotted">
        <color indexed="64"/>
      </right>
      <top style="dotted">
        <color indexed="64"/>
      </top>
      <bottom style="dotted">
        <color indexed="64"/>
      </bottom>
      <diagonal style="thin">
        <color indexed="64"/>
      </diagonal>
    </border>
    <border>
      <left style="dotted">
        <color indexed="64"/>
      </left>
      <right style="dotted">
        <color indexed="64"/>
      </right>
      <top style="dotted">
        <color indexed="64"/>
      </top>
      <bottom style="thin">
        <color indexed="64"/>
      </bottom>
      <diagonal/>
    </border>
    <border diagonalUp="1">
      <left style="dotted">
        <color indexed="64"/>
      </left>
      <right style="dotted">
        <color indexed="64"/>
      </right>
      <top style="thin">
        <color indexed="64"/>
      </top>
      <bottom style="dotted">
        <color indexed="64"/>
      </bottom>
      <diagonal style="thin">
        <color indexed="64"/>
      </diagonal>
    </border>
    <border>
      <left style="dotted">
        <color indexed="64"/>
      </left>
      <right style="dotted">
        <color indexed="64"/>
      </right>
      <top style="thin">
        <color indexed="64"/>
      </top>
      <bottom style="thin">
        <color indexed="64"/>
      </bottom>
      <diagonal/>
    </border>
    <border diagonalUp="1">
      <left style="dotted">
        <color indexed="64"/>
      </left>
      <right style="dotted">
        <color indexed="64"/>
      </right>
      <top style="thin">
        <color indexed="64"/>
      </top>
      <bottom style="thin">
        <color indexed="64"/>
      </bottom>
      <diagonal style="thin">
        <color indexed="64"/>
      </diagonal>
    </border>
    <border diagonalUp="1">
      <left style="dotted">
        <color indexed="64"/>
      </left>
      <right style="dotted">
        <color indexed="64"/>
      </right>
      <top style="thin">
        <color indexed="64"/>
      </top>
      <bottom style="medium">
        <color indexed="64"/>
      </bottom>
      <diagonal style="thin">
        <color indexed="64"/>
      </diagonal>
    </border>
    <border>
      <left style="medium">
        <color indexed="64"/>
      </left>
      <right style="thin">
        <color indexed="64"/>
      </right>
      <top style="medium">
        <color indexed="64"/>
      </top>
      <bottom style="thin">
        <color indexed="64"/>
      </bottom>
      <diagonal/>
    </border>
    <border>
      <left style="medium">
        <color indexed="64"/>
      </left>
      <right style="thin">
        <color indexed="64"/>
      </right>
      <top style="thin">
        <color indexed="64"/>
      </top>
      <bottom style="medium">
        <color indexed="64"/>
      </bottom>
      <diagonal/>
    </border>
    <border>
      <left/>
      <right style="thin">
        <color indexed="64"/>
      </right>
      <top style="medium">
        <color indexed="64"/>
      </top>
      <bottom style="thin">
        <color indexed="64"/>
      </bottom>
      <diagonal/>
    </border>
    <border>
      <left/>
      <right style="thin">
        <color indexed="64"/>
      </right>
      <top style="thin">
        <color indexed="64"/>
      </top>
      <bottom style="medium">
        <color indexed="64"/>
      </bottom>
      <diagonal/>
    </border>
    <border diagonalUp="1">
      <left/>
      <right style="thin">
        <color indexed="64"/>
      </right>
      <top/>
      <bottom style="dotted">
        <color indexed="64"/>
      </bottom>
      <diagonal style="thin">
        <color indexed="64"/>
      </diagonal>
    </border>
    <border>
      <left/>
      <right style="thin">
        <color indexed="64"/>
      </right>
      <top style="dotted">
        <color indexed="64"/>
      </top>
      <bottom style="dotted">
        <color indexed="64"/>
      </bottom>
      <diagonal/>
    </border>
    <border>
      <left/>
      <right style="thin">
        <color indexed="64"/>
      </right>
      <top style="dotted">
        <color indexed="64"/>
      </top>
      <bottom/>
      <diagonal/>
    </border>
    <border diagonalUp="1">
      <left/>
      <right style="thin">
        <color indexed="64"/>
      </right>
      <top style="dotted">
        <color indexed="64"/>
      </top>
      <bottom style="dotted">
        <color indexed="64"/>
      </bottom>
      <diagonal style="thin">
        <color indexed="64"/>
      </diagonal>
    </border>
    <border>
      <left style="dotted">
        <color indexed="64"/>
      </left>
      <right style="thin">
        <color indexed="64"/>
      </right>
      <top style="dotted">
        <color indexed="64"/>
      </top>
      <bottom style="thin">
        <color indexed="64"/>
      </bottom>
      <diagonal/>
    </border>
    <border diagonalUp="1">
      <left/>
      <right style="thin">
        <color indexed="64"/>
      </right>
      <top style="thin">
        <color indexed="64"/>
      </top>
      <bottom style="dotted">
        <color indexed="64"/>
      </bottom>
      <diagonal style="thin">
        <color indexed="64"/>
      </diagonal>
    </border>
    <border>
      <left/>
      <right style="dotted">
        <color indexed="64"/>
      </right>
      <top style="thin">
        <color indexed="64"/>
      </top>
      <bottom style="thin">
        <color indexed="64"/>
      </bottom>
      <diagonal/>
    </border>
    <border diagonalUp="1">
      <left/>
      <right style="thin">
        <color indexed="64"/>
      </right>
      <top style="thin">
        <color indexed="64"/>
      </top>
      <bottom style="thin">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style="thin">
        <color indexed="64"/>
      </right>
      <top style="medium">
        <color indexed="64"/>
      </top>
      <bottom style="thin">
        <color indexed="64"/>
      </bottom>
      <diagonal/>
    </border>
    <border>
      <left/>
      <right style="thin">
        <color indexed="64"/>
      </right>
      <top/>
      <bottom style="medium">
        <color indexed="64"/>
      </bottom>
      <diagonal/>
    </border>
    <border diagonalUp="1">
      <left style="thin">
        <color indexed="64"/>
      </left>
      <right style="dotted">
        <color indexed="64"/>
      </right>
      <top style="medium">
        <color indexed="64"/>
      </top>
      <bottom style="dotted">
        <color indexed="64"/>
      </bottom>
      <diagonal style="thin">
        <color indexed="64"/>
      </diagonal>
    </border>
    <border>
      <left style="thin">
        <color indexed="64"/>
      </left>
      <right style="dotted">
        <color indexed="64"/>
      </right>
      <top style="dotted">
        <color indexed="64"/>
      </top>
      <bottom style="dotted">
        <color indexed="64"/>
      </bottom>
      <diagonal/>
    </border>
    <border>
      <left style="thin">
        <color indexed="64"/>
      </left>
      <right style="dotted">
        <color indexed="64"/>
      </right>
      <top style="dotted">
        <color indexed="64"/>
      </top>
      <bottom/>
      <diagonal/>
    </border>
    <border diagonalUp="1">
      <left style="thin">
        <color indexed="64"/>
      </left>
      <right style="dotted">
        <color indexed="64"/>
      </right>
      <top style="dotted">
        <color indexed="64"/>
      </top>
      <bottom style="dotted">
        <color indexed="64"/>
      </bottom>
      <diagonal style="thin">
        <color indexed="64"/>
      </diagonal>
    </border>
    <border diagonalUp="1">
      <left style="thin">
        <color indexed="64"/>
      </left>
      <right style="dotted">
        <color indexed="64"/>
      </right>
      <top style="thin">
        <color indexed="64"/>
      </top>
      <bottom style="dotted">
        <color indexed="64"/>
      </bottom>
      <diagonal style="thin">
        <color indexed="64"/>
      </diagonal>
    </border>
    <border>
      <left style="thin">
        <color indexed="64"/>
      </left>
      <right style="dotted">
        <color indexed="64"/>
      </right>
      <top style="thin">
        <color indexed="64"/>
      </top>
      <bottom style="thin">
        <color indexed="64"/>
      </bottom>
      <diagonal/>
    </border>
    <border>
      <left style="thin">
        <color indexed="64"/>
      </left>
      <right style="dotted">
        <color indexed="64"/>
      </right>
      <top/>
      <bottom style="thin">
        <color indexed="64"/>
      </bottom>
      <diagonal/>
    </border>
    <border diagonalUp="1">
      <left style="thin">
        <color indexed="64"/>
      </left>
      <right style="thin">
        <color indexed="64"/>
      </right>
      <top style="thin">
        <color indexed="64"/>
      </top>
      <bottom style="medium">
        <color indexed="64"/>
      </bottom>
      <diagonal style="thin">
        <color indexed="64"/>
      </diagonal>
    </border>
    <border>
      <left/>
      <right/>
      <top style="dotted">
        <color indexed="64"/>
      </top>
      <bottom style="dotted">
        <color indexed="64"/>
      </bottom>
      <diagonal/>
    </border>
    <border>
      <left/>
      <right/>
      <top style="dotted">
        <color indexed="64"/>
      </top>
      <bottom/>
      <diagonal/>
    </border>
    <border>
      <left/>
      <right/>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medium">
        <color indexed="64"/>
      </right>
      <top style="thin">
        <color indexed="64"/>
      </top>
      <bottom style="thin">
        <color indexed="64"/>
      </bottom>
      <diagonal/>
    </border>
    <border diagonalUp="1">
      <left style="thin">
        <color indexed="64"/>
      </left>
      <right style="medium">
        <color indexed="64"/>
      </right>
      <top style="thin">
        <color indexed="64"/>
      </top>
      <bottom style="medium">
        <color indexed="64"/>
      </bottom>
      <diagonal style="thin">
        <color indexed="64"/>
      </diagonal>
    </border>
    <border diagonalUp="1">
      <left style="thin">
        <color indexed="64"/>
      </left>
      <right style="thin">
        <color indexed="64"/>
      </right>
      <top/>
      <bottom style="dotted">
        <color indexed="64"/>
      </bottom>
      <diagonal style="thin">
        <color indexed="64"/>
      </diagonal>
    </border>
    <border>
      <left style="thin">
        <color indexed="64"/>
      </left>
      <right/>
      <top style="dotted">
        <color indexed="64"/>
      </top>
      <bottom style="thin">
        <color indexed="64"/>
      </bottom>
      <diagonal/>
    </border>
    <border diagonalUp="1">
      <left/>
      <right/>
      <top/>
      <bottom style="dotted">
        <color indexed="64"/>
      </bottom>
      <diagonal style="thin">
        <color indexed="64"/>
      </diagonal>
    </border>
    <border diagonalUp="1">
      <left/>
      <right/>
      <top style="thin">
        <color indexed="64"/>
      </top>
      <bottom style="thin">
        <color indexed="64"/>
      </bottom>
      <diagonal style="thin">
        <color indexed="64"/>
      </diagonal>
    </border>
    <border>
      <left style="thin">
        <color indexed="64"/>
      </left>
      <right style="medium">
        <color indexed="64"/>
      </right>
      <top style="medium">
        <color indexed="64"/>
      </top>
      <bottom/>
      <diagonal/>
    </border>
    <border diagonalUp="1">
      <left style="thin">
        <color indexed="64"/>
      </left>
      <right style="medium">
        <color indexed="64"/>
      </right>
      <top/>
      <bottom style="dotted">
        <color indexed="64"/>
      </bottom>
      <diagonal style="thin">
        <color indexed="64"/>
      </diagonal>
    </border>
    <border>
      <left style="thin">
        <color indexed="64"/>
      </left>
      <right style="medium">
        <color indexed="64"/>
      </right>
      <top style="dotted">
        <color indexed="64"/>
      </top>
      <bottom style="dotted">
        <color indexed="64"/>
      </bottom>
      <diagonal/>
    </border>
    <border>
      <left style="thin">
        <color indexed="64"/>
      </left>
      <right style="medium">
        <color indexed="64"/>
      </right>
      <top style="dotted">
        <color indexed="64"/>
      </top>
      <bottom/>
      <diagonal/>
    </border>
    <border>
      <left style="thin">
        <color indexed="64"/>
      </left>
      <right style="medium">
        <color indexed="64"/>
      </right>
      <top style="dotted">
        <color indexed="64"/>
      </top>
      <bottom style="thin">
        <color indexed="64"/>
      </bottom>
      <diagonal/>
    </border>
    <border>
      <left style="thin">
        <color indexed="64"/>
      </left>
      <right style="medium">
        <color indexed="64"/>
      </right>
      <top style="thin">
        <color indexed="64"/>
      </top>
      <bottom style="medium">
        <color indexed="64"/>
      </bottom>
      <diagonal/>
    </border>
    <border>
      <left/>
      <right/>
      <top/>
      <bottom style="medium">
        <color indexed="64"/>
      </bottom>
      <diagonal/>
    </border>
    <border>
      <left style="thin">
        <color indexed="64"/>
      </left>
      <right/>
      <top/>
      <bottom style="medium">
        <color indexed="64"/>
      </bottom>
      <diagonal/>
    </border>
    <border>
      <left style="thin">
        <color indexed="64"/>
      </left>
      <right/>
      <top style="thin">
        <color indexed="64"/>
      </top>
      <bottom style="dotted">
        <color indexed="64"/>
      </bottom>
      <diagonal/>
    </border>
    <border>
      <left style="thin">
        <color indexed="64"/>
      </left>
      <right/>
      <top style="thin">
        <color indexed="64"/>
      </top>
      <bottom/>
      <diagonal/>
    </border>
    <border>
      <left style="thin">
        <color indexed="64"/>
      </left>
      <right/>
      <top/>
      <bottom style="dotted">
        <color indexed="64"/>
      </bottom>
      <diagonal/>
    </border>
    <border>
      <left style="thin">
        <color indexed="64"/>
      </left>
      <right/>
      <top style="thin">
        <color indexed="64"/>
      </top>
      <bottom style="medium">
        <color indexed="64"/>
      </bottom>
      <diagonal/>
    </border>
    <border>
      <left/>
      <right/>
      <top style="medium">
        <color indexed="64"/>
      </top>
      <bottom style="medium">
        <color indexed="64"/>
      </bottom>
      <diagonal/>
    </border>
    <border>
      <left/>
      <right/>
      <top style="medium">
        <color indexed="64"/>
      </top>
      <bottom/>
      <diagonal/>
    </border>
    <border>
      <left/>
      <right style="thin">
        <color indexed="64"/>
      </right>
      <top style="thin">
        <color indexed="64"/>
      </top>
      <bottom style="dotted">
        <color indexed="64"/>
      </bottom>
      <diagonal/>
    </border>
    <border>
      <left/>
      <right/>
      <top style="dotted">
        <color indexed="64"/>
      </top>
      <bottom style="thin">
        <color indexed="64"/>
      </bottom>
      <diagonal/>
    </border>
    <border>
      <left/>
      <right/>
      <top style="thin">
        <color indexed="64"/>
      </top>
      <bottom style="dotted">
        <color indexed="64"/>
      </bottom>
      <diagonal/>
    </border>
    <border>
      <left/>
      <right style="thin">
        <color indexed="64"/>
      </right>
      <top style="dotted">
        <color indexed="64"/>
      </top>
      <bottom style="thin">
        <color indexed="64"/>
      </bottom>
      <diagonal/>
    </border>
    <border>
      <left/>
      <right style="thin">
        <color indexed="64"/>
      </right>
      <top/>
      <bottom/>
      <diagonal/>
    </border>
    <border>
      <left/>
      <right style="thin">
        <color indexed="64"/>
      </right>
      <top/>
      <bottom style="dotted">
        <color indexed="64"/>
      </bottom>
      <diagonal/>
    </border>
    <border>
      <left style="thin">
        <color indexed="64"/>
      </left>
      <right/>
      <top/>
      <bottom style="thin">
        <color indexed="64"/>
      </bottom>
      <diagonal/>
    </border>
    <border diagonalUp="1">
      <left style="thin">
        <color indexed="64"/>
      </left>
      <right/>
      <top style="thin">
        <color indexed="64"/>
      </top>
      <bottom style="thin">
        <color indexed="64"/>
      </bottom>
      <diagonal style="thin">
        <color indexed="64"/>
      </diagonal>
    </border>
    <border diagonalUp="1">
      <left style="thin">
        <color indexed="64"/>
      </left>
      <right/>
      <top style="dotted">
        <color indexed="64"/>
      </top>
      <bottom style="thin">
        <color indexed="64"/>
      </bottom>
      <diagonal style="thin">
        <color indexed="64"/>
      </diagonal>
    </border>
    <border diagonalUp="1">
      <left style="thin">
        <color indexed="64"/>
      </left>
      <right/>
      <top style="dotted">
        <color indexed="64"/>
      </top>
      <bottom/>
      <diagonal style="thin">
        <color indexed="64"/>
      </diagonal>
    </border>
    <border>
      <left style="thin">
        <color indexed="64"/>
      </left>
      <right style="dotted">
        <color indexed="64"/>
      </right>
      <top style="thin">
        <color indexed="64"/>
      </top>
      <bottom style="dotted">
        <color indexed="64"/>
      </bottom>
      <diagonal/>
    </border>
    <border>
      <left style="thin">
        <color indexed="64"/>
      </left>
      <right style="dotted">
        <color indexed="64"/>
      </right>
      <top/>
      <bottom/>
      <diagonal/>
    </border>
    <border diagonalUp="1">
      <left style="thin">
        <color indexed="64"/>
      </left>
      <right/>
      <top style="thin">
        <color indexed="64"/>
      </top>
      <bottom style="medium">
        <color indexed="64"/>
      </bottom>
      <diagonal style="thin">
        <color indexed="64"/>
      </diagonal>
    </border>
    <border diagonalUp="1">
      <left style="thin">
        <color indexed="64"/>
      </left>
      <right/>
      <top style="medium">
        <color indexed="64"/>
      </top>
      <bottom style="medium">
        <color indexed="64"/>
      </bottom>
      <diagonal style="thin">
        <color indexed="64"/>
      </diagonal>
    </border>
    <border>
      <left style="dotted">
        <color indexed="64"/>
      </left>
      <right style="dotted">
        <color indexed="64"/>
      </right>
      <top style="thin">
        <color indexed="64"/>
      </top>
      <bottom/>
      <diagonal/>
    </border>
    <border>
      <left style="dotted">
        <color indexed="64"/>
      </left>
      <right style="dotted">
        <color indexed="64"/>
      </right>
      <top/>
      <bottom style="medium">
        <color indexed="64"/>
      </bottom>
      <diagonal/>
    </border>
    <border>
      <left style="dotted">
        <color indexed="64"/>
      </left>
      <right style="dotted">
        <color indexed="64"/>
      </right>
      <top/>
      <bottom style="thin">
        <color indexed="64"/>
      </bottom>
      <diagonal/>
    </border>
    <border diagonalUp="1">
      <left style="dotted">
        <color indexed="64"/>
      </left>
      <right style="dotted">
        <color indexed="64"/>
      </right>
      <top style="dotted">
        <color indexed="64"/>
      </top>
      <bottom style="thin">
        <color indexed="64"/>
      </bottom>
      <diagonal style="thin">
        <color indexed="64"/>
      </diagonal>
    </border>
    <border>
      <left style="dotted">
        <color indexed="64"/>
      </left>
      <right style="dotted">
        <color indexed="64"/>
      </right>
      <top style="thin">
        <color indexed="64"/>
      </top>
      <bottom style="dotted">
        <color indexed="64"/>
      </bottom>
      <diagonal/>
    </border>
    <border diagonalUp="1">
      <left style="dotted">
        <color indexed="64"/>
      </left>
      <right style="dotted">
        <color indexed="64"/>
      </right>
      <top style="dotted">
        <color indexed="64"/>
      </top>
      <bottom/>
      <diagonal style="thin">
        <color indexed="64"/>
      </diagonal>
    </border>
    <border>
      <left style="dotted">
        <color indexed="64"/>
      </left>
      <right style="dotted">
        <color indexed="64"/>
      </right>
      <top style="medium">
        <color indexed="64"/>
      </top>
      <bottom style="medium">
        <color indexed="64"/>
      </bottom>
      <diagonal/>
    </border>
    <border>
      <left style="dotted">
        <color indexed="64"/>
      </left>
      <right style="thin">
        <color indexed="64"/>
      </right>
      <top style="thin">
        <color indexed="64"/>
      </top>
      <bottom/>
      <diagonal/>
    </border>
    <border>
      <left style="dotted">
        <color indexed="64"/>
      </left>
      <right style="thin">
        <color indexed="64"/>
      </right>
      <top/>
      <bottom style="medium">
        <color indexed="64"/>
      </bottom>
      <diagonal/>
    </border>
    <border>
      <left style="dotted">
        <color indexed="64"/>
      </left>
      <right style="thin">
        <color indexed="64"/>
      </right>
      <top/>
      <bottom style="thin">
        <color indexed="64"/>
      </bottom>
      <diagonal/>
    </border>
    <border diagonalUp="1">
      <left style="dotted">
        <color indexed="64"/>
      </left>
      <right style="thin">
        <color indexed="64"/>
      </right>
      <top/>
      <bottom/>
      <diagonal style="thin">
        <color indexed="64"/>
      </diagonal>
    </border>
    <border>
      <left style="dotted">
        <color indexed="64"/>
      </left>
      <right style="thin">
        <color indexed="64"/>
      </right>
      <top style="thin">
        <color indexed="64"/>
      </top>
      <bottom style="thin">
        <color indexed="64"/>
      </bottom>
      <diagonal/>
    </border>
    <border diagonalUp="1">
      <left style="dotted">
        <color indexed="64"/>
      </left>
      <right style="thin">
        <color indexed="64"/>
      </right>
      <top style="thin">
        <color indexed="64"/>
      </top>
      <bottom style="dotted">
        <color indexed="64"/>
      </bottom>
      <diagonal style="thin">
        <color indexed="64"/>
      </diagonal>
    </border>
    <border diagonalUp="1">
      <left style="dotted">
        <color indexed="64"/>
      </left>
      <right style="thin">
        <color indexed="64"/>
      </right>
      <top style="thin">
        <color indexed="64"/>
      </top>
      <bottom style="thin">
        <color indexed="64"/>
      </bottom>
      <diagonal style="thin">
        <color indexed="64"/>
      </diagonal>
    </border>
    <border>
      <left style="dotted">
        <color indexed="64"/>
      </left>
      <right style="thin">
        <color indexed="64"/>
      </right>
      <top/>
      <bottom/>
      <diagonal/>
    </border>
    <border diagonalUp="1">
      <left style="dotted">
        <color indexed="64"/>
      </left>
      <right style="thin">
        <color indexed="64"/>
      </right>
      <top style="dotted">
        <color indexed="64"/>
      </top>
      <bottom style="dotted">
        <color indexed="64"/>
      </bottom>
      <diagonal style="thin">
        <color indexed="64"/>
      </diagonal>
    </border>
    <border diagonalUp="1">
      <left style="dotted">
        <color indexed="64"/>
      </left>
      <right style="thin">
        <color indexed="64"/>
      </right>
      <top style="thin">
        <color indexed="64"/>
      </top>
      <bottom/>
      <diagonal style="thin">
        <color indexed="64"/>
      </diagonal>
    </border>
    <border>
      <left style="dotted">
        <color indexed="64"/>
      </left>
      <right style="thin">
        <color indexed="64"/>
      </right>
      <top style="dotted">
        <color indexed="64"/>
      </top>
      <bottom style="dotted">
        <color indexed="64"/>
      </bottom>
      <diagonal/>
    </border>
    <border>
      <left style="dotted">
        <color indexed="64"/>
      </left>
      <right style="thin">
        <color indexed="64"/>
      </right>
      <top style="dotted">
        <color indexed="64"/>
      </top>
      <bottom/>
      <diagonal/>
    </border>
    <border diagonalUp="1">
      <left style="dotted">
        <color indexed="64"/>
      </left>
      <right style="thin">
        <color indexed="64"/>
      </right>
      <top/>
      <bottom style="thin">
        <color indexed="64"/>
      </bottom>
      <diagonal style="thin">
        <color indexed="64"/>
      </diagonal>
    </border>
    <border diagonalUp="1">
      <left/>
      <right/>
      <top/>
      <bottom/>
      <diagonal style="thin">
        <color indexed="64"/>
      </diagonal>
    </border>
    <border>
      <left/>
      <right style="dotted">
        <color indexed="64"/>
      </right>
      <top/>
      <bottom style="thin">
        <color indexed="64"/>
      </bottom>
      <diagonal/>
    </border>
    <border diagonalUp="1">
      <left/>
      <right style="dotted">
        <color indexed="64"/>
      </right>
      <top style="thin">
        <color indexed="64"/>
      </top>
      <bottom style="thin">
        <color indexed="64"/>
      </bottom>
      <diagonal style="thin">
        <color indexed="64"/>
      </diagonal>
    </border>
    <border diagonalUp="1">
      <left/>
      <right style="dotted">
        <color indexed="64"/>
      </right>
      <top style="thin">
        <color indexed="64"/>
      </top>
      <bottom style="dotted">
        <color indexed="64"/>
      </bottom>
      <diagonal style="thin">
        <color indexed="64"/>
      </diagonal>
    </border>
    <border diagonalUp="1">
      <left/>
      <right style="dotted">
        <color indexed="64"/>
      </right>
      <top style="dotted">
        <color indexed="64"/>
      </top>
      <bottom style="thin">
        <color indexed="64"/>
      </bottom>
      <diagonal style="thin">
        <color indexed="64"/>
      </diagonal>
    </border>
    <border>
      <left/>
      <right style="dotted">
        <color indexed="64"/>
      </right>
      <top style="thin">
        <color indexed="64"/>
      </top>
      <bottom style="dotted">
        <color indexed="64"/>
      </bottom>
      <diagonal/>
    </border>
    <border diagonalUp="1">
      <left/>
      <right style="dotted">
        <color indexed="64"/>
      </right>
      <top style="dotted">
        <color indexed="64"/>
      </top>
      <bottom style="dotted">
        <color indexed="64"/>
      </bottom>
      <diagonal style="thin">
        <color indexed="64"/>
      </diagonal>
    </border>
    <border>
      <left/>
      <right style="dotted">
        <color indexed="64"/>
      </right>
      <top style="dotted">
        <color indexed="64"/>
      </top>
      <bottom style="thin">
        <color indexed="64"/>
      </bottom>
      <diagonal/>
    </border>
    <border diagonalUp="1">
      <left/>
      <right style="dotted">
        <color indexed="64"/>
      </right>
      <top style="dotted">
        <color indexed="64"/>
      </top>
      <bottom/>
      <diagonal style="thin">
        <color indexed="64"/>
      </diagonal>
    </border>
    <border diagonalUp="1">
      <left style="thin">
        <color indexed="64"/>
      </left>
      <right style="dotted">
        <color indexed="64"/>
      </right>
      <top style="medium">
        <color indexed="64"/>
      </top>
      <bottom style="medium">
        <color indexed="64"/>
      </bottom>
      <diagonal style="thin">
        <color indexed="64"/>
      </diagonal>
    </border>
    <border>
      <left/>
      <right style="medium">
        <color indexed="64"/>
      </right>
      <top style="medium">
        <color indexed="64"/>
      </top>
      <bottom/>
      <diagonal/>
    </border>
    <border>
      <left/>
      <right style="medium">
        <color indexed="64"/>
      </right>
      <top style="thin">
        <color indexed="64"/>
      </top>
      <bottom/>
      <diagonal/>
    </border>
    <border>
      <left/>
      <right style="medium">
        <color indexed="64"/>
      </right>
      <top/>
      <bottom style="medium">
        <color indexed="64"/>
      </bottom>
      <diagonal/>
    </border>
    <border>
      <left/>
      <right style="medium">
        <color indexed="64"/>
      </right>
      <top/>
      <bottom style="thin">
        <color indexed="64"/>
      </bottom>
      <diagonal/>
    </border>
    <border diagonalUp="1">
      <left/>
      <right style="medium">
        <color indexed="64"/>
      </right>
      <top style="thin">
        <color indexed="64"/>
      </top>
      <bottom style="thin">
        <color indexed="64"/>
      </bottom>
      <diagonal style="thin">
        <color indexed="64"/>
      </diagonal>
    </border>
    <border diagonalUp="1">
      <left/>
      <right style="medium">
        <color indexed="64"/>
      </right>
      <top style="thin">
        <color indexed="64"/>
      </top>
      <bottom style="dotted">
        <color indexed="64"/>
      </bottom>
      <diagonal style="thin">
        <color indexed="64"/>
      </diagonal>
    </border>
    <border diagonalUp="1">
      <left/>
      <right style="medium">
        <color indexed="64"/>
      </right>
      <top style="dotted">
        <color indexed="64"/>
      </top>
      <bottom style="thin">
        <color indexed="64"/>
      </bottom>
      <diagonal style="thin">
        <color indexed="64"/>
      </diagonal>
    </border>
    <border>
      <left/>
      <right style="medium">
        <color indexed="64"/>
      </right>
      <top style="thin">
        <color indexed="64"/>
      </top>
      <bottom style="dotted">
        <color indexed="64"/>
      </bottom>
      <diagonal/>
    </border>
    <border diagonalUp="1">
      <left/>
      <right style="medium">
        <color indexed="64"/>
      </right>
      <top style="dotted">
        <color indexed="64"/>
      </top>
      <bottom style="dotted">
        <color indexed="64"/>
      </bottom>
      <diagonal style="thin">
        <color indexed="64"/>
      </diagonal>
    </border>
    <border>
      <left/>
      <right style="medium">
        <color indexed="64"/>
      </right>
      <top style="dotted">
        <color indexed="64"/>
      </top>
      <bottom style="thin">
        <color indexed="64"/>
      </bottom>
      <diagonal/>
    </border>
    <border diagonalUp="1">
      <left/>
      <right style="medium">
        <color indexed="64"/>
      </right>
      <top style="dotted">
        <color indexed="64"/>
      </top>
      <bottom/>
      <diagonal style="thin">
        <color indexed="64"/>
      </diagonal>
    </border>
    <border>
      <left/>
      <right style="medium">
        <color indexed="64"/>
      </right>
      <top style="thin">
        <color indexed="64"/>
      </top>
      <bottom style="thin">
        <color indexed="64"/>
      </bottom>
      <diagonal/>
    </border>
    <border>
      <left style="dotted">
        <color indexed="64"/>
      </left>
      <right style="medium">
        <color indexed="64"/>
      </right>
      <top style="thin">
        <color indexed="64"/>
      </top>
      <bottom style="dotted">
        <color indexed="64"/>
      </bottom>
      <diagonal/>
    </border>
    <border>
      <left style="dotted">
        <color indexed="64"/>
      </left>
      <right style="medium">
        <color indexed="64"/>
      </right>
      <top style="dotted">
        <color indexed="64"/>
      </top>
      <bottom style="dotted">
        <color indexed="64"/>
      </bottom>
      <diagonal/>
    </border>
    <border>
      <left style="dotted">
        <color indexed="64"/>
      </left>
      <right style="medium">
        <color indexed="64"/>
      </right>
      <top style="dotted">
        <color indexed="64"/>
      </top>
      <bottom/>
      <diagonal/>
    </border>
    <border>
      <left style="dotted">
        <color indexed="64"/>
      </left>
      <right style="medium">
        <color indexed="64"/>
      </right>
      <top style="dotted">
        <color indexed="64"/>
      </top>
      <bottom style="thin">
        <color indexed="64"/>
      </bottom>
      <diagonal/>
    </border>
    <border diagonalUp="1">
      <left/>
      <right style="medium">
        <color indexed="64"/>
      </right>
      <top style="thin">
        <color indexed="64"/>
      </top>
      <bottom style="medium">
        <color indexed="64"/>
      </bottom>
      <diagonal style="thin">
        <color indexed="64"/>
      </diagonal>
    </border>
    <border>
      <left style="dotted">
        <color indexed="64"/>
      </left>
      <right style="medium">
        <color indexed="64"/>
      </right>
      <top style="medium">
        <color indexed="64"/>
      </top>
      <bottom style="medium">
        <color indexed="64"/>
      </bottom>
      <diagonal/>
    </border>
    <border>
      <left/>
      <right style="medium">
        <color indexed="64"/>
      </right>
      <top style="medium">
        <color indexed="64"/>
      </top>
      <bottom style="medium">
        <color indexed="64"/>
      </bottom>
      <diagonal/>
    </border>
    <border>
      <left style="medium">
        <color indexed="64"/>
      </left>
      <right style="double">
        <color indexed="64"/>
      </right>
      <top style="medium">
        <color indexed="64"/>
      </top>
      <bottom/>
      <diagonal/>
    </border>
    <border>
      <left style="medium">
        <color indexed="64"/>
      </left>
      <right style="double">
        <color indexed="64"/>
      </right>
      <top/>
      <bottom/>
      <diagonal/>
    </border>
    <border>
      <left style="medium">
        <color indexed="64"/>
      </left>
      <right style="double">
        <color indexed="64"/>
      </right>
      <top/>
      <bottom style="medium">
        <color indexed="64"/>
      </bottom>
      <diagonal/>
    </border>
    <border>
      <left style="double">
        <color indexed="64"/>
      </left>
      <right style="double">
        <color indexed="64"/>
      </right>
      <top style="medium">
        <color indexed="64"/>
      </top>
      <bottom/>
      <diagonal/>
    </border>
    <border>
      <left style="double">
        <color indexed="64"/>
      </left>
      <right style="double">
        <color indexed="64"/>
      </right>
      <top/>
      <bottom/>
      <diagonal/>
    </border>
    <border>
      <left style="double">
        <color indexed="64"/>
      </left>
      <right style="double">
        <color indexed="64"/>
      </right>
      <top/>
      <bottom style="medium">
        <color indexed="64"/>
      </bottom>
      <diagonal/>
    </border>
    <border>
      <left style="double">
        <color indexed="64"/>
      </left>
      <right style="double">
        <color indexed="64"/>
      </right>
      <top style="medium">
        <color indexed="64"/>
      </top>
      <bottom style="dashed">
        <color indexed="64"/>
      </bottom>
      <diagonal/>
    </border>
    <border>
      <left style="double">
        <color indexed="64"/>
      </left>
      <right style="double">
        <color indexed="64"/>
      </right>
      <top style="dashed">
        <color indexed="64"/>
      </top>
      <bottom style="dotted">
        <color indexed="64"/>
      </bottom>
      <diagonal/>
    </border>
    <border>
      <left style="double">
        <color indexed="64"/>
      </left>
      <right style="double">
        <color indexed="64"/>
      </right>
      <top style="dotted">
        <color indexed="64"/>
      </top>
      <bottom style="dotted">
        <color indexed="64"/>
      </bottom>
      <diagonal/>
    </border>
    <border>
      <left style="double">
        <color indexed="64"/>
      </left>
      <right style="double">
        <color indexed="64"/>
      </right>
      <top style="dotted">
        <color indexed="64"/>
      </top>
      <bottom style="medium">
        <color indexed="64"/>
      </bottom>
      <diagonal/>
    </border>
    <border diagonalUp="1">
      <left style="thin">
        <color indexed="64"/>
      </left>
      <right/>
      <top/>
      <bottom style="dotted">
        <color indexed="64"/>
      </bottom>
      <diagonal style="thin">
        <color indexed="64"/>
      </diagonal>
    </border>
    <border diagonalUp="1">
      <left style="thin">
        <color indexed="64"/>
      </left>
      <right style="thin">
        <color indexed="64"/>
      </right>
      <top/>
      <bottom/>
      <diagonal style="thin">
        <color indexed="64"/>
      </diagonal>
    </border>
    <border diagonalUp="1">
      <left style="thin">
        <color indexed="64"/>
      </left>
      <right style="thin">
        <color indexed="64"/>
      </right>
      <top/>
      <bottom style="medium">
        <color indexed="64"/>
      </bottom>
      <diagonal style="thin">
        <color indexed="64"/>
      </diagonal>
    </border>
    <border>
      <left style="double">
        <color indexed="64"/>
      </left>
      <right style="dashed">
        <color indexed="64"/>
      </right>
      <top style="medium">
        <color indexed="64"/>
      </top>
      <bottom style="dashed">
        <color indexed="64"/>
      </bottom>
      <diagonal/>
    </border>
    <border>
      <left style="double">
        <color indexed="64"/>
      </left>
      <right style="dashed">
        <color indexed="64"/>
      </right>
      <top style="dashed">
        <color indexed="64"/>
      </top>
      <bottom style="dotted">
        <color indexed="64"/>
      </bottom>
      <diagonal/>
    </border>
    <border>
      <left style="double">
        <color indexed="64"/>
      </left>
      <right style="dashed">
        <color indexed="64"/>
      </right>
      <top style="dotted">
        <color indexed="64"/>
      </top>
      <bottom style="dotted">
        <color indexed="64"/>
      </bottom>
      <diagonal/>
    </border>
    <border>
      <left style="double">
        <color indexed="64"/>
      </left>
      <right style="dashed">
        <color indexed="64"/>
      </right>
      <top style="dotted">
        <color indexed="64"/>
      </top>
      <bottom style="medium">
        <color indexed="64"/>
      </bottom>
      <diagonal/>
    </border>
    <border>
      <left/>
      <right/>
      <top style="thin">
        <color indexed="64"/>
      </top>
      <bottom/>
      <diagonal/>
    </border>
    <border>
      <left style="thin">
        <color indexed="64"/>
      </left>
      <right style="dotted">
        <color indexed="64"/>
      </right>
      <top style="thin">
        <color indexed="64"/>
      </top>
      <bottom/>
      <diagonal/>
    </border>
    <border>
      <left style="thin">
        <color indexed="64"/>
      </left>
      <right style="dotted">
        <color indexed="64"/>
      </right>
      <top/>
      <bottom style="medium">
        <color indexed="64"/>
      </bottom>
      <diagonal/>
    </border>
    <border>
      <left style="thin">
        <color indexed="64"/>
      </left>
      <right style="dotted">
        <color indexed="64"/>
      </right>
      <top/>
      <bottom style="dotted">
        <color indexed="64"/>
      </bottom>
      <diagonal/>
    </border>
    <border diagonalUp="1">
      <left style="thin">
        <color indexed="64"/>
      </left>
      <right style="dotted">
        <color indexed="64"/>
      </right>
      <top style="dotted">
        <color indexed="64"/>
      </top>
      <bottom style="medium">
        <color indexed="64"/>
      </bottom>
      <diagonal style="thin">
        <color indexed="64"/>
      </diagonal>
    </border>
    <border>
      <left style="thin">
        <color indexed="64"/>
      </left>
      <right style="dotted">
        <color indexed="64"/>
      </right>
      <top style="medium">
        <color indexed="64"/>
      </top>
      <bottom style="thin">
        <color indexed="64"/>
      </bottom>
      <diagonal/>
    </border>
    <border>
      <left style="dashed">
        <color indexed="64"/>
      </left>
      <right style="double">
        <color indexed="64"/>
      </right>
      <top style="medium">
        <color indexed="64"/>
      </top>
      <bottom style="dashed">
        <color indexed="64"/>
      </bottom>
      <diagonal/>
    </border>
    <border>
      <left style="dashed">
        <color indexed="64"/>
      </left>
      <right style="double">
        <color indexed="64"/>
      </right>
      <top/>
      <bottom style="dotted">
        <color indexed="64"/>
      </bottom>
      <diagonal/>
    </border>
    <border>
      <left style="dashed">
        <color indexed="64"/>
      </left>
      <right style="double">
        <color indexed="64"/>
      </right>
      <top style="dotted">
        <color indexed="64"/>
      </top>
      <bottom style="dotted">
        <color indexed="64"/>
      </bottom>
      <diagonal/>
    </border>
    <border>
      <left style="dashed">
        <color indexed="64"/>
      </left>
      <right style="double">
        <color indexed="64"/>
      </right>
      <top/>
      <bottom style="medium">
        <color indexed="64"/>
      </bottom>
      <diagonal/>
    </border>
    <border>
      <left style="dotted">
        <color indexed="64"/>
      </left>
      <right style="dotted">
        <color indexed="64"/>
      </right>
      <top/>
      <bottom/>
      <diagonal/>
    </border>
    <border>
      <left style="dotted">
        <color indexed="64"/>
      </left>
      <right style="dotted">
        <color indexed="64"/>
      </right>
      <top style="medium">
        <color indexed="64"/>
      </top>
      <bottom/>
      <diagonal/>
    </border>
    <border>
      <left style="dotted">
        <color indexed="64"/>
      </left>
      <right style="dotted">
        <color indexed="64"/>
      </right>
      <top/>
      <bottom style="dotted">
        <color indexed="64"/>
      </bottom>
      <diagonal/>
    </border>
    <border diagonalUp="1">
      <left style="dotted">
        <color indexed="64"/>
      </left>
      <right style="dotted">
        <color indexed="64"/>
      </right>
      <top/>
      <bottom style="medium">
        <color indexed="64"/>
      </bottom>
      <diagonal style="thin">
        <color indexed="64"/>
      </diagonal>
    </border>
    <border diagonalUp="1">
      <left style="dotted">
        <color indexed="64"/>
      </left>
      <right style="dotted">
        <color indexed="64"/>
      </right>
      <top style="medium">
        <color indexed="64"/>
      </top>
      <bottom style="medium">
        <color indexed="64"/>
      </bottom>
      <diagonal style="thin">
        <color indexed="64"/>
      </diagonal>
    </border>
    <border diagonalUp="1">
      <left style="double">
        <color indexed="64"/>
      </left>
      <right style="dashed">
        <color indexed="64"/>
      </right>
      <top style="dashed">
        <color indexed="64"/>
      </top>
      <bottom style="dashed">
        <color indexed="64"/>
      </bottom>
      <diagonal style="thin">
        <color indexed="64"/>
      </diagonal>
    </border>
    <border diagonalUp="1">
      <left style="double">
        <color indexed="64"/>
      </left>
      <right style="dashed">
        <color indexed="64"/>
      </right>
      <top style="dashed">
        <color indexed="64"/>
      </top>
      <bottom style="medium">
        <color indexed="64"/>
      </bottom>
      <diagonal style="thin">
        <color indexed="64"/>
      </diagonal>
    </border>
    <border>
      <left/>
      <right style="thin">
        <color indexed="64"/>
      </right>
      <top/>
      <bottom style="thin">
        <color indexed="64"/>
      </bottom>
      <diagonal/>
    </border>
    <border>
      <left style="dotted">
        <color indexed="64"/>
      </left>
      <right style="thin">
        <color indexed="64"/>
      </right>
      <top style="medium">
        <color indexed="64"/>
      </top>
      <bottom style="thin">
        <color indexed="64"/>
      </bottom>
      <diagonal/>
    </border>
    <border>
      <left style="dotted">
        <color indexed="64"/>
      </left>
      <right style="thin">
        <color indexed="64"/>
      </right>
      <top/>
      <bottom style="dotted">
        <color indexed="64"/>
      </bottom>
      <diagonal/>
    </border>
    <border>
      <left style="dotted">
        <color indexed="64"/>
      </left>
      <right style="thin">
        <color indexed="64"/>
      </right>
      <top style="thin">
        <color indexed="64"/>
      </top>
      <bottom style="dotted">
        <color indexed="64"/>
      </bottom>
      <diagonal/>
    </border>
    <border diagonalUp="1">
      <left style="dotted">
        <color indexed="64"/>
      </left>
      <right style="thin">
        <color indexed="64"/>
      </right>
      <top/>
      <bottom style="dotted">
        <color indexed="64"/>
      </bottom>
      <diagonal style="thin">
        <color indexed="64"/>
      </diagonal>
    </border>
    <border diagonalUp="1">
      <left style="dotted">
        <color indexed="64"/>
      </left>
      <right style="thin">
        <color indexed="64"/>
      </right>
      <top/>
      <bottom style="medium">
        <color indexed="64"/>
      </bottom>
      <diagonal style="thin">
        <color indexed="64"/>
      </diagonal>
    </border>
    <border diagonalUp="1">
      <left style="dotted">
        <color indexed="64"/>
      </left>
      <right style="thin">
        <color indexed="64"/>
      </right>
      <top style="medium">
        <color indexed="64"/>
      </top>
      <bottom style="medium">
        <color indexed="64"/>
      </bottom>
      <diagonal style="thin">
        <color indexed="64"/>
      </diagonal>
    </border>
    <border>
      <left style="dashed">
        <color indexed="64"/>
      </left>
      <right style="thin">
        <color indexed="64"/>
      </right>
      <top style="medium">
        <color indexed="64"/>
      </top>
      <bottom style="dashed">
        <color indexed="64"/>
      </bottom>
      <diagonal/>
    </border>
    <border diagonalUp="1">
      <left style="dashed">
        <color indexed="64"/>
      </left>
      <right style="thin">
        <color indexed="64"/>
      </right>
      <top style="dashed">
        <color indexed="64"/>
      </top>
      <bottom style="dashed">
        <color indexed="64"/>
      </bottom>
      <diagonal style="thin">
        <color indexed="64"/>
      </diagonal>
    </border>
    <border diagonalUp="1">
      <left style="dashed">
        <color indexed="64"/>
      </left>
      <right style="thin">
        <color indexed="64"/>
      </right>
      <top style="dashed">
        <color indexed="64"/>
      </top>
      <bottom style="medium">
        <color indexed="64"/>
      </bottom>
      <diagonal style="thin">
        <color indexed="64"/>
      </diagonal>
    </border>
    <border>
      <left/>
      <right style="dotted">
        <color indexed="64"/>
      </right>
      <top style="medium">
        <color indexed="64"/>
      </top>
      <bottom/>
      <diagonal/>
    </border>
    <border>
      <left/>
      <right style="dotted">
        <color indexed="64"/>
      </right>
      <top/>
      <bottom/>
      <diagonal/>
    </border>
    <border>
      <left/>
      <right style="dotted">
        <color indexed="64"/>
      </right>
      <top style="dotted">
        <color indexed="64"/>
      </top>
      <bottom style="dotted">
        <color indexed="64"/>
      </bottom>
      <diagonal/>
    </border>
    <border>
      <left/>
      <right style="dotted">
        <color indexed="64"/>
      </right>
      <top style="thin">
        <color indexed="64"/>
      </top>
      <bottom/>
      <diagonal/>
    </border>
    <border>
      <left/>
      <right style="dotted">
        <color indexed="64"/>
      </right>
      <top/>
      <bottom style="dotted">
        <color indexed="64"/>
      </bottom>
      <diagonal/>
    </border>
    <border>
      <left/>
      <right style="dotted">
        <color indexed="64"/>
      </right>
      <top style="dotted">
        <color indexed="64"/>
      </top>
      <bottom/>
      <diagonal/>
    </border>
    <border diagonalUp="1">
      <left/>
      <right style="dotted">
        <color indexed="64"/>
      </right>
      <top/>
      <bottom style="dotted">
        <color indexed="64"/>
      </bottom>
      <diagonal style="thin">
        <color indexed="64"/>
      </diagonal>
    </border>
    <border diagonalUp="1">
      <left/>
      <right style="dotted">
        <color indexed="64"/>
      </right>
      <top style="dotted">
        <color indexed="64"/>
      </top>
      <bottom style="medium">
        <color indexed="64"/>
      </bottom>
      <diagonal style="thin">
        <color indexed="64"/>
      </diagonal>
    </border>
    <border diagonalUp="1">
      <left/>
      <right style="dotted">
        <color indexed="64"/>
      </right>
      <top style="medium">
        <color indexed="64"/>
      </top>
      <bottom style="dotted">
        <color indexed="64"/>
      </bottom>
      <diagonal style="thin">
        <color indexed="64"/>
      </diagonal>
    </border>
    <border diagonalUp="1">
      <left/>
      <right style="dotted">
        <color indexed="64"/>
      </right>
      <top/>
      <bottom style="medium">
        <color indexed="64"/>
      </bottom>
      <diagonal style="thin">
        <color indexed="64"/>
      </diagonal>
    </border>
    <border>
      <left/>
      <right style="medium">
        <color indexed="64"/>
      </right>
      <top style="dotted">
        <color indexed="64"/>
      </top>
      <bottom style="dotted">
        <color indexed="64"/>
      </bottom>
      <diagonal/>
    </border>
    <border>
      <left/>
      <right style="medium">
        <color indexed="64"/>
      </right>
      <top/>
      <bottom style="dotted">
        <color indexed="64"/>
      </bottom>
      <diagonal/>
    </border>
    <border>
      <left/>
      <right style="medium">
        <color indexed="64"/>
      </right>
      <top style="dotted">
        <color indexed="64"/>
      </top>
      <bottom/>
      <diagonal/>
    </border>
    <border diagonalUp="1">
      <left/>
      <right style="medium">
        <color indexed="64"/>
      </right>
      <top/>
      <bottom/>
      <diagonal style="thin">
        <color indexed="64"/>
      </diagonal>
    </border>
    <border diagonalUp="1">
      <left/>
      <right style="medium">
        <color indexed="64"/>
      </right>
      <top/>
      <bottom style="medium">
        <color indexed="64"/>
      </bottom>
      <diagonal style="thin">
        <color indexed="64"/>
      </diagonal>
    </border>
    <border diagonalUp="1">
      <left/>
      <right style="medium">
        <color indexed="64"/>
      </right>
      <top style="medium">
        <color indexed="64"/>
      </top>
      <bottom style="medium">
        <color indexed="64"/>
      </bottom>
      <diagonal style="thin">
        <color indexed="64"/>
      </diagonal>
    </border>
    <border diagonalUp="1">
      <left/>
      <right style="medium">
        <color indexed="64"/>
      </right>
      <top/>
      <bottom style="dotted">
        <color indexed="64"/>
      </bottom>
      <diagonal style="thin">
        <color indexed="64"/>
      </diagonal>
    </border>
  </borders>
  <cellStyleXfs count="2">
    <xf numFmtId="0" fontId="0" fillId="0" borderId="0"/>
    <xf numFmtId="0" fontId="2" fillId="0" borderId="0"/>
  </cellStyleXfs>
  <cellXfs count="741">
    <xf numFmtId="0" fontId="0" fillId="0" borderId="0" xfId="0"/>
    <xf numFmtId="0" fontId="1" fillId="0" borderId="0" xfId="1" applyFont="1" applyAlignment="1">
      <alignment vertical="center"/>
    </xf>
    <xf numFmtId="49" fontId="1" fillId="0" borderId="0" xfId="1" applyNumberFormat="1" applyFont="1" applyAlignment="1">
      <alignment vertical="center"/>
    </xf>
    <xf numFmtId="176" fontId="1" fillId="0" borderId="0" xfId="1" applyNumberFormat="1" applyFont="1" applyAlignment="1">
      <alignment horizontal="left" vertical="center" shrinkToFit="1"/>
    </xf>
    <xf numFmtId="177" fontId="1" fillId="2" borderId="1" xfId="1" applyNumberFormat="1" applyFont="1" applyFill="1" applyBorder="1" applyAlignment="1">
      <alignment horizontal="center" vertical="center" wrapText="1"/>
    </xf>
    <xf numFmtId="177" fontId="1" fillId="2" borderId="2" xfId="1" applyNumberFormat="1" applyFont="1" applyFill="1" applyBorder="1" applyAlignment="1">
      <alignment horizontal="center" vertical="center" wrapText="1"/>
    </xf>
    <xf numFmtId="178" fontId="1" fillId="0" borderId="0" xfId="1" applyNumberFormat="1" applyFont="1" applyAlignment="1">
      <alignment vertical="center"/>
    </xf>
    <xf numFmtId="49" fontId="1" fillId="0" borderId="0" xfId="1" applyNumberFormat="1" applyFont="1"/>
    <xf numFmtId="0" fontId="3" fillId="0" borderId="0" xfId="1" applyFont="1"/>
    <xf numFmtId="49" fontId="1" fillId="0" borderId="4" xfId="1" applyNumberFormat="1" applyFont="1" applyBorder="1" applyAlignment="1">
      <alignment shrinkToFit="1"/>
    </xf>
    <xf numFmtId="0" fontId="1" fillId="0" borderId="0" xfId="1" applyFont="1"/>
    <xf numFmtId="177" fontId="1" fillId="2" borderId="2" xfId="1" applyNumberFormat="1" applyFont="1" applyFill="1" applyBorder="1" applyAlignment="1">
      <alignment horizontal="center" vertical="center"/>
    </xf>
    <xf numFmtId="0" fontId="1" fillId="0" borderId="0" xfId="1" applyNumberFormat="1" applyFont="1" applyFill="1" applyBorder="1" applyAlignment="1">
      <alignment vertical="center"/>
    </xf>
    <xf numFmtId="38" fontId="1" fillId="0" borderId="4" xfId="1" applyNumberFormat="1" applyFont="1" applyBorder="1" applyAlignment="1">
      <alignment shrinkToFit="1"/>
    </xf>
    <xf numFmtId="0" fontId="1" fillId="0" borderId="4" xfId="1" applyFont="1" applyBorder="1" applyAlignment="1">
      <alignment shrinkToFit="1"/>
    </xf>
    <xf numFmtId="178" fontId="1" fillId="0" borderId="0" xfId="1" applyNumberFormat="1" applyFont="1"/>
    <xf numFmtId="49" fontId="4" fillId="0" borderId="9" xfId="1" applyNumberFormat="1" applyFont="1" applyFill="1" applyBorder="1" applyAlignment="1">
      <alignment vertical="center"/>
    </xf>
    <xf numFmtId="0" fontId="3" fillId="0" borderId="0" xfId="1" applyFont="1" applyFill="1" applyAlignment="1">
      <alignment vertical="center"/>
    </xf>
    <xf numFmtId="0" fontId="3" fillId="0" borderId="10" xfId="1" applyFont="1" applyBorder="1" applyAlignment="1">
      <alignment horizontal="center" vertical="center"/>
    </xf>
    <xf numFmtId="0" fontId="3" fillId="0" borderId="11" xfId="1" applyFont="1" applyBorder="1" applyAlignment="1">
      <alignment horizontal="center" vertical="center"/>
    </xf>
    <xf numFmtId="0" fontId="3" fillId="0" borderId="12" xfId="1" applyFont="1" applyBorder="1" applyAlignment="1">
      <alignment horizontal="center" vertical="center"/>
    </xf>
    <xf numFmtId="0" fontId="3" fillId="3" borderId="13" xfId="1" quotePrefix="1" applyFont="1" applyFill="1" applyBorder="1" applyAlignment="1">
      <alignment vertical="center"/>
    </xf>
    <xf numFmtId="0" fontId="3" fillId="3" borderId="14" xfId="1" quotePrefix="1" applyFont="1" applyFill="1" applyBorder="1" applyAlignment="1">
      <alignment vertical="center"/>
    </xf>
    <xf numFmtId="0" fontId="3" fillId="3" borderId="15" xfId="1" quotePrefix="1" applyFont="1" applyFill="1" applyBorder="1" applyAlignment="1">
      <alignment vertical="center"/>
    </xf>
    <xf numFmtId="0" fontId="3" fillId="3" borderId="16" xfId="1" quotePrefix="1" applyFont="1" applyFill="1" applyBorder="1" applyAlignment="1">
      <alignment vertical="center"/>
    </xf>
    <xf numFmtId="0" fontId="3" fillId="3" borderId="17" xfId="1" quotePrefix="1" applyFont="1" applyFill="1" applyBorder="1" applyAlignment="1">
      <alignment vertical="center"/>
    </xf>
    <xf numFmtId="0" fontId="3" fillId="0" borderId="18" xfId="1" quotePrefix="1" applyFont="1" applyFill="1" applyBorder="1" applyAlignment="1">
      <alignment vertical="center"/>
    </xf>
    <xf numFmtId="0" fontId="3" fillId="0" borderId="16" xfId="1" quotePrefix="1" applyFont="1" applyFill="1" applyBorder="1" applyAlignment="1">
      <alignment vertical="center"/>
    </xf>
    <xf numFmtId="0" fontId="3" fillId="0" borderId="19" xfId="1" quotePrefix="1" applyFont="1" applyFill="1" applyBorder="1" applyAlignment="1">
      <alignment vertical="center"/>
    </xf>
    <xf numFmtId="0" fontId="3" fillId="0" borderId="15" xfId="1" quotePrefix="1" applyFont="1" applyFill="1" applyBorder="1" applyAlignment="1">
      <alignment vertical="center"/>
    </xf>
    <xf numFmtId="0" fontId="3" fillId="0" borderId="17" xfId="1" quotePrefix="1" applyFont="1" applyFill="1" applyBorder="1" applyAlignment="1">
      <alignment vertical="center"/>
    </xf>
    <xf numFmtId="0" fontId="3" fillId="0" borderId="20" xfId="1" quotePrefix="1" applyFont="1" applyFill="1" applyBorder="1" applyAlignment="1">
      <alignment vertical="center"/>
    </xf>
    <xf numFmtId="56" fontId="3" fillId="0" borderId="20" xfId="1" quotePrefix="1" applyNumberFormat="1" applyFont="1" applyFill="1" applyBorder="1" applyAlignment="1">
      <alignment horizontal="left" vertical="center"/>
    </xf>
    <xf numFmtId="0" fontId="3" fillId="0" borderId="21" xfId="1" quotePrefix="1" applyFont="1" applyFill="1" applyBorder="1" applyAlignment="1">
      <alignment vertical="center"/>
    </xf>
    <xf numFmtId="56" fontId="3" fillId="0" borderId="15" xfId="1" quotePrefix="1" applyNumberFormat="1" applyFont="1" applyFill="1" applyBorder="1" applyAlignment="1">
      <alignment vertical="center"/>
    </xf>
    <xf numFmtId="0" fontId="3" fillId="0" borderId="22" xfId="1" quotePrefix="1" applyFont="1" applyFill="1" applyBorder="1" applyAlignment="1">
      <alignment vertical="center"/>
    </xf>
    <xf numFmtId="0" fontId="3" fillId="0" borderId="23" xfId="1" quotePrefix="1" applyFont="1" applyFill="1" applyBorder="1" applyAlignment="1">
      <alignment vertical="center"/>
    </xf>
    <xf numFmtId="0" fontId="3" fillId="0" borderId="24" xfId="1" quotePrefix="1" applyFont="1" applyFill="1" applyBorder="1" applyAlignment="1">
      <alignment vertical="center"/>
    </xf>
    <xf numFmtId="0" fontId="3" fillId="0" borderId="25" xfId="1" quotePrefix="1" applyFont="1" applyFill="1" applyBorder="1" applyAlignment="1">
      <alignment vertical="center"/>
    </xf>
    <xf numFmtId="0" fontId="3" fillId="4" borderId="15" xfId="1" quotePrefix="1" applyFont="1" applyFill="1" applyBorder="1" applyAlignment="1">
      <alignment vertical="center"/>
    </xf>
    <xf numFmtId="0" fontId="3" fillId="4" borderId="16" xfId="1" quotePrefix="1" applyFont="1" applyFill="1" applyBorder="1" applyAlignment="1">
      <alignment vertical="center"/>
    </xf>
    <xf numFmtId="0" fontId="3" fillId="4" borderId="14" xfId="1" quotePrefix="1" applyFont="1" applyFill="1" applyBorder="1" applyAlignment="1">
      <alignment vertical="center"/>
    </xf>
    <xf numFmtId="0" fontId="3" fillId="0" borderId="26" xfId="1" quotePrefix="1" applyFont="1" applyFill="1" applyBorder="1" applyAlignment="1">
      <alignment vertical="center"/>
    </xf>
    <xf numFmtId="0" fontId="3" fillId="0" borderId="27" xfId="1" quotePrefix="1" applyFont="1" applyFill="1" applyBorder="1" applyAlignment="1">
      <alignment vertical="center"/>
    </xf>
    <xf numFmtId="56" fontId="3" fillId="0" borderId="18" xfId="1" quotePrefix="1" applyNumberFormat="1" applyFont="1" applyFill="1" applyBorder="1" applyAlignment="1">
      <alignment vertical="center"/>
    </xf>
    <xf numFmtId="0" fontId="3" fillId="0" borderId="18" xfId="1" quotePrefix="1" applyFont="1" applyBorder="1" applyAlignment="1">
      <alignment vertical="center"/>
    </xf>
    <xf numFmtId="0" fontId="3" fillId="0" borderId="16" xfId="1" quotePrefix="1" applyFont="1" applyBorder="1" applyAlignment="1">
      <alignment vertical="center"/>
    </xf>
    <xf numFmtId="0" fontId="3" fillId="0" borderId="28" xfId="1" quotePrefix="1" applyFont="1" applyBorder="1" applyAlignment="1">
      <alignment vertical="center"/>
    </xf>
    <xf numFmtId="0" fontId="3" fillId="0" borderId="29" xfId="1" quotePrefix="1" applyFont="1" applyBorder="1" applyAlignment="1">
      <alignment vertical="center"/>
    </xf>
    <xf numFmtId="0" fontId="3" fillId="0" borderId="29" xfId="1" applyFont="1" applyBorder="1" applyAlignment="1">
      <alignment vertical="center"/>
    </xf>
    <xf numFmtId="0" fontId="5" fillId="0" borderId="0" xfId="1" applyFont="1" applyAlignment="1">
      <alignment vertical="center"/>
    </xf>
    <xf numFmtId="0" fontId="3" fillId="3" borderId="0" xfId="1" applyFont="1" applyFill="1" applyAlignment="1">
      <alignment vertical="center"/>
    </xf>
    <xf numFmtId="0" fontId="3" fillId="0" borderId="30" xfId="1" applyFont="1" applyBorder="1" applyAlignment="1">
      <alignment horizontal="center" vertical="center"/>
    </xf>
    <xf numFmtId="0" fontId="3" fillId="0" borderId="8" xfId="1" applyFont="1" applyBorder="1" applyAlignment="1">
      <alignment horizontal="center" vertical="center"/>
    </xf>
    <xf numFmtId="0" fontId="3" fillId="0" borderId="31" xfId="1" applyFont="1" applyBorder="1" applyAlignment="1">
      <alignment horizontal="center" vertical="center"/>
    </xf>
    <xf numFmtId="0" fontId="3" fillId="0" borderId="3" xfId="1" applyFont="1" applyFill="1" applyBorder="1" applyAlignment="1">
      <alignment horizontal="left" vertical="center" wrapText="1"/>
    </xf>
    <xf numFmtId="0" fontId="3" fillId="0" borderId="1" xfId="1" applyFont="1" applyFill="1" applyBorder="1" applyAlignment="1">
      <alignment horizontal="left" vertical="center" wrapText="1"/>
    </xf>
    <xf numFmtId="0" fontId="3" fillId="0" borderId="1" xfId="1" applyFont="1" applyBorder="1" applyAlignment="1">
      <alignment horizontal="left" vertical="center"/>
    </xf>
    <xf numFmtId="0" fontId="3" fillId="0" borderId="33" xfId="1" applyFont="1" applyBorder="1" applyAlignment="1">
      <alignment horizontal="left" vertical="center" wrapText="1"/>
    </xf>
    <xf numFmtId="0" fontId="3" fillId="0" borderId="34" xfId="1" applyFont="1" applyBorder="1" applyAlignment="1">
      <alignment horizontal="left" vertical="center" wrapText="1"/>
    </xf>
    <xf numFmtId="0" fontId="3" fillId="0" borderId="34" xfId="1" applyFont="1" applyFill="1" applyBorder="1" applyAlignment="1">
      <alignment horizontal="left" vertical="center"/>
    </xf>
    <xf numFmtId="0" fontId="3" fillId="0" borderId="2" xfId="1" applyFont="1" applyFill="1" applyBorder="1" applyAlignment="1">
      <alignment horizontal="left" vertical="center"/>
    </xf>
    <xf numFmtId="0" fontId="3" fillId="0" borderId="2" xfId="1" applyFont="1" applyFill="1" applyBorder="1" applyAlignment="1">
      <alignment horizontal="left" vertical="center" wrapText="1"/>
    </xf>
    <xf numFmtId="0" fontId="3" fillId="5" borderId="1" xfId="1" applyFont="1" applyFill="1" applyBorder="1" applyAlignment="1">
      <alignment horizontal="left" vertical="center"/>
    </xf>
    <xf numFmtId="0" fontId="3" fillId="5" borderId="1" xfId="1" applyFont="1" applyFill="1" applyBorder="1" applyAlignment="1">
      <alignment horizontal="left" vertical="center" wrapText="1"/>
    </xf>
    <xf numFmtId="0" fontId="3" fillId="0" borderId="1" xfId="1" applyFont="1" applyFill="1" applyBorder="1" applyAlignment="1">
      <alignment horizontal="left" vertical="center"/>
    </xf>
    <xf numFmtId="0" fontId="3" fillId="0" borderId="3" xfId="1" applyFont="1" applyFill="1" applyBorder="1" applyAlignment="1">
      <alignment horizontal="center" vertical="center"/>
    </xf>
    <xf numFmtId="0" fontId="3" fillId="0" borderId="1" xfId="1" applyFont="1" applyFill="1" applyBorder="1" applyAlignment="1">
      <alignment horizontal="center" vertical="center"/>
    </xf>
    <xf numFmtId="0" fontId="3" fillId="0" borderId="32" xfId="1" applyFont="1" applyBorder="1" applyAlignment="1">
      <alignment horizontal="center" vertical="center"/>
    </xf>
    <xf numFmtId="0" fontId="3" fillId="0" borderId="33" xfId="1" applyFont="1" applyBorder="1" applyAlignment="1">
      <alignment horizontal="center" vertical="center"/>
    </xf>
    <xf numFmtId="0" fontId="3" fillId="0" borderId="34" xfId="1" applyFont="1" applyBorder="1" applyAlignment="1">
      <alignment horizontal="center" vertical="center"/>
    </xf>
    <xf numFmtId="0" fontId="3" fillId="0" borderId="1" xfId="1" applyFont="1" applyBorder="1" applyAlignment="1">
      <alignment horizontal="center" vertical="center"/>
    </xf>
    <xf numFmtId="0" fontId="3" fillId="0" borderId="32" xfId="1" applyFont="1" applyFill="1" applyBorder="1" applyAlignment="1">
      <alignment horizontal="center" vertical="center"/>
    </xf>
    <xf numFmtId="0" fontId="3" fillId="0" borderId="33" xfId="1" applyFont="1" applyFill="1" applyBorder="1" applyAlignment="1">
      <alignment horizontal="center" vertical="center"/>
    </xf>
    <xf numFmtId="0" fontId="3" fillId="0" borderId="34" xfId="1" applyFont="1" applyFill="1" applyBorder="1" applyAlignment="1">
      <alignment horizontal="center" vertical="center"/>
    </xf>
    <xf numFmtId="0" fontId="3" fillId="0" borderId="39" xfId="1" applyFont="1" applyFill="1" applyBorder="1" applyAlignment="1">
      <alignment horizontal="center" vertical="center"/>
    </xf>
    <xf numFmtId="0" fontId="3" fillId="0" borderId="34" xfId="1" applyFont="1" applyFill="1" applyBorder="1" applyAlignment="1">
      <alignment horizontal="center" vertical="center" shrinkToFit="1"/>
    </xf>
    <xf numFmtId="0" fontId="3" fillId="5" borderId="32" xfId="1" applyFont="1" applyFill="1" applyBorder="1" applyAlignment="1">
      <alignment horizontal="center" vertical="center"/>
    </xf>
    <xf numFmtId="0" fontId="3" fillId="5" borderId="33" xfId="1" applyFont="1" applyFill="1" applyBorder="1" applyAlignment="1">
      <alignment horizontal="center" vertical="center"/>
    </xf>
    <xf numFmtId="0" fontId="3" fillId="5" borderId="1" xfId="1" applyFont="1" applyFill="1" applyBorder="1" applyAlignment="1">
      <alignment horizontal="center" vertical="center"/>
    </xf>
    <xf numFmtId="0" fontId="3" fillId="0" borderId="8" xfId="1" applyFont="1" applyFill="1" applyBorder="1" applyAlignment="1">
      <alignment horizontal="center" vertical="center"/>
    </xf>
    <xf numFmtId="0" fontId="3" fillId="0" borderId="35" xfId="1" applyFont="1" applyFill="1" applyBorder="1" applyAlignment="1">
      <alignment horizontal="center" vertical="center"/>
    </xf>
    <xf numFmtId="0" fontId="4" fillId="0" borderId="32" xfId="1" applyFont="1" applyFill="1" applyBorder="1" applyAlignment="1">
      <alignment horizontal="center" vertical="center"/>
    </xf>
    <xf numFmtId="0" fontId="4" fillId="0" borderId="33" xfId="1" applyFont="1" applyFill="1" applyBorder="1" applyAlignment="1">
      <alignment horizontal="center" vertical="center"/>
    </xf>
    <xf numFmtId="0" fontId="4" fillId="0" borderId="34" xfId="1" applyFont="1" applyFill="1" applyBorder="1" applyAlignment="1">
      <alignment horizontal="center" vertical="center"/>
    </xf>
    <xf numFmtId="0" fontId="3" fillId="0" borderId="36" xfId="1" applyFont="1" applyBorder="1" applyAlignment="1">
      <alignment horizontal="center" vertical="center"/>
    </xf>
    <xf numFmtId="0" fontId="3" fillId="3" borderId="0" xfId="1" applyFont="1" applyFill="1" applyAlignment="1">
      <alignment horizontal="right" vertical="center"/>
    </xf>
    <xf numFmtId="177" fontId="3" fillId="0" borderId="3" xfId="1" applyNumberFormat="1" applyFont="1" applyFill="1" applyBorder="1" applyAlignment="1">
      <alignment horizontal="right" vertical="center" shrinkToFit="1"/>
    </xf>
    <xf numFmtId="177" fontId="3" fillId="0" borderId="1" xfId="1" applyNumberFormat="1" applyFont="1" applyFill="1" applyBorder="1" applyAlignment="1">
      <alignment horizontal="right" vertical="center" shrinkToFit="1"/>
    </xf>
    <xf numFmtId="177" fontId="3" fillId="0" borderId="32" xfId="1" applyNumberFormat="1" applyFont="1" applyFill="1" applyBorder="1" applyAlignment="1">
      <alignment horizontal="right" vertical="center" shrinkToFit="1"/>
    </xf>
    <xf numFmtId="177" fontId="3" fillId="0" borderId="33" xfId="1" applyNumberFormat="1" applyFont="1" applyFill="1" applyBorder="1" applyAlignment="1">
      <alignment horizontal="right" vertical="center" shrinkToFit="1"/>
    </xf>
    <xf numFmtId="177" fontId="3" fillId="0" borderId="34" xfId="1" applyNumberFormat="1" applyFont="1" applyFill="1" applyBorder="1" applyAlignment="1">
      <alignment horizontal="right" vertical="center" shrinkToFit="1"/>
    </xf>
    <xf numFmtId="177" fontId="3" fillId="0" borderId="8" xfId="1" applyNumberFormat="1" applyFont="1" applyFill="1" applyBorder="1" applyAlignment="1">
      <alignment horizontal="right" vertical="center" shrinkToFit="1"/>
    </xf>
    <xf numFmtId="177" fontId="3" fillId="0" borderId="2" xfId="1" applyNumberFormat="1" applyFont="1" applyFill="1" applyBorder="1" applyAlignment="1">
      <alignment horizontal="right" vertical="center" shrinkToFit="1"/>
    </xf>
    <xf numFmtId="177" fontId="3" fillId="0" borderId="39" xfId="1" applyNumberFormat="1" applyFont="1" applyFill="1" applyBorder="1" applyAlignment="1">
      <alignment horizontal="right" vertical="center" shrinkToFit="1"/>
    </xf>
    <xf numFmtId="179" fontId="3" fillId="6" borderId="43" xfId="1" applyNumberFormat="1" applyFont="1" applyFill="1" applyBorder="1" applyAlignment="1">
      <alignment horizontal="right" vertical="center"/>
    </xf>
    <xf numFmtId="179" fontId="3" fillId="6" borderId="44" xfId="1" applyNumberFormat="1" applyFont="1" applyFill="1" applyBorder="1" applyAlignment="1">
      <alignment horizontal="right" vertical="center"/>
    </xf>
    <xf numFmtId="179" fontId="3" fillId="6" borderId="45" xfId="1" applyNumberFormat="1" applyFont="1" applyFill="1" applyBorder="1" applyAlignment="1">
      <alignment horizontal="right" vertical="center"/>
    </xf>
    <xf numFmtId="177" fontId="3" fillId="0" borderId="32" xfId="1" quotePrefix="1" applyNumberFormat="1" applyFont="1" applyFill="1" applyBorder="1" applyAlignment="1">
      <alignment horizontal="right" vertical="center" shrinkToFit="1"/>
    </xf>
    <xf numFmtId="177" fontId="3" fillId="0" borderId="33" xfId="1" quotePrefix="1" applyNumberFormat="1" applyFont="1" applyFill="1" applyBorder="1" applyAlignment="1">
      <alignment horizontal="right" vertical="center" shrinkToFit="1"/>
    </xf>
    <xf numFmtId="177" fontId="3" fillId="0" borderId="34" xfId="1" quotePrefix="1" applyNumberFormat="1" applyFont="1" applyFill="1" applyBorder="1" applyAlignment="1">
      <alignment horizontal="right" vertical="center" shrinkToFit="1"/>
    </xf>
    <xf numFmtId="177" fontId="3" fillId="0" borderId="46" xfId="1" applyNumberFormat="1" applyFont="1" applyFill="1" applyBorder="1" applyAlignment="1">
      <alignment horizontal="right" vertical="center" shrinkToFit="1"/>
    </xf>
    <xf numFmtId="0" fontId="3" fillId="0" borderId="41" xfId="1" applyFont="1" applyBorder="1" applyAlignment="1">
      <alignment horizontal="center" vertical="center"/>
    </xf>
    <xf numFmtId="177" fontId="3" fillId="0" borderId="3" xfId="1" quotePrefix="1" applyNumberFormat="1" applyFont="1" applyFill="1" applyBorder="1" applyAlignment="1">
      <alignment horizontal="right" vertical="center" shrinkToFit="1"/>
    </xf>
    <xf numFmtId="177" fontId="3" fillId="0" borderId="1" xfId="1" quotePrefix="1" applyNumberFormat="1" applyFont="1" applyFill="1" applyBorder="1" applyAlignment="1">
      <alignment horizontal="right" vertical="center" shrinkToFit="1"/>
    </xf>
    <xf numFmtId="177" fontId="3" fillId="0" borderId="2" xfId="1" quotePrefix="1" applyNumberFormat="1" applyFont="1" applyFill="1" applyBorder="1" applyAlignment="1">
      <alignment horizontal="right" vertical="center" shrinkToFit="1"/>
    </xf>
    <xf numFmtId="177" fontId="3" fillId="6" borderId="43" xfId="1" quotePrefix="1" applyNumberFormat="1" applyFont="1" applyFill="1" applyBorder="1" applyAlignment="1">
      <alignment horizontal="right" vertical="center"/>
    </xf>
    <xf numFmtId="177" fontId="3" fillId="6" borderId="44" xfId="1" quotePrefix="1" applyNumberFormat="1" applyFont="1" applyFill="1" applyBorder="1" applyAlignment="1">
      <alignment horizontal="right" vertical="center"/>
    </xf>
    <xf numFmtId="177" fontId="3" fillId="6" borderId="45" xfId="1" quotePrefix="1" applyNumberFormat="1" applyFont="1" applyFill="1" applyBorder="1" applyAlignment="1">
      <alignment horizontal="right" vertical="center"/>
    </xf>
    <xf numFmtId="2" fontId="3" fillId="3" borderId="0" xfId="1" applyNumberFormat="1" applyFont="1" applyFill="1" applyAlignment="1">
      <alignment vertical="center"/>
    </xf>
    <xf numFmtId="0" fontId="3" fillId="5" borderId="48" xfId="1" applyFont="1" applyFill="1" applyBorder="1" applyAlignment="1">
      <alignment vertical="center"/>
    </xf>
    <xf numFmtId="0" fontId="3" fillId="5" borderId="45" xfId="1" applyFont="1" applyFill="1" applyBorder="1" applyAlignment="1">
      <alignment vertical="center"/>
    </xf>
    <xf numFmtId="0" fontId="3" fillId="5" borderId="43" xfId="1" applyFont="1" applyFill="1" applyBorder="1" applyAlignment="1">
      <alignment vertical="center"/>
    </xf>
    <xf numFmtId="0" fontId="3" fillId="5" borderId="44" xfId="1" applyFont="1" applyFill="1" applyBorder="1" applyAlignment="1">
      <alignment vertical="center"/>
    </xf>
    <xf numFmtId="0" fontId="3" fillId="5" borderId="49" xfId="1" applyFont="1" applyFill="1" applyBorder="1" applyAlignment="1">
      <alignment vertical="center"/>
    </xf>
    <xf numFmtId="0" fontId="3" fillId="6" borderId="44" xfId="1" applyFont="1" applyFill="1" applyBorder="1" applyAlignment="1">
      <alignment vertical="center"/>
    </xf>
    <xf numFmtId="0" fontId="3" fillId="6" borderId="49" xfId="1" applyFont="1" applyFill="1" applyBorder="1" applyAlignment="1">
      <alignment vertical="center"/>
    </xf>
    <xf numFmtId="0" fontId="3" fillId="6" borderId="43" xfId="1" applyFont="1" applyFill="1" applyBorder="1" applyAlignment="1">
      <alignment vertical="center"/>
    </xf>
    <xf numFmtId="0" fontId="3" fillId="6" borderId="50" xfId="1" applyFont="1" applyFill="1" applyBorder="1" applyAlignment="1">
      <alignment vertical="center"/>
    </xf>
    <xf numFmtId="0" fontId="3" fillId="6" borderId="45" xfId="1" applyFont="1" applyFill="1" applyBorder="1" applyAlignment="1">
      <alignment vertical="center"/>
    </xf>
    <xf numFmtId="0" fontId="3" fillId="6" borderId="48" xfId="1" applyFont="1" applyFill="1" applyBorder="1" applyAlignment="1">
      <alignment vertical="center"/>
    </xf>
    <xf numFmtId="0" fontId="3" fillId="6" borderId="51" xfId="1" applyFont="1" applyFill="1" applyBorder="1" applyAlignment="1">
      <alignment vertical="center"/>
    </xf>
    <xf numFmtId="0" fontId="3" fillId="6" borderId="52" xfId="1" applyFont="1" applyFill="1" applyBorder="1" applyAlignment="1">
      <alignment vertical="center"/>
    </xf>
    <xf numFmtId="0" fontId="3" fillId="0" borderId="0" xfId="1" applyFont="1" applyAlignment="1">
      <alignment horizontal="right" vertical="center" shrinkToFit="1"/>
    </xf>
    <xf numFmtId="14" fontId="5" fillId="0" borderId="0" xfId="1" applyNumberFormat="1" applyFont="1" applyAlignment="1">
      <alignment vertical="center"/>
    </xf>
    <xf numFmtId="2" fontId="3" fillId="0" borderId="0" xfId="1" applyNumberFormat="1" applyFont="1" applyAlignment="1">
      <alignment vertical="center" shrinkToFit="1"/>
    </xf>
    <xf numFmtId="0" fontId="3" fillId="0" borderId="0" xfId="1" applyFont="1" applyAlignment="1">
      <alignment horizontal="right" vertical="center"/>
    </xf>
    <xf numFmtId="0" fontId="3" fillId="0" borderId="0" xfId="1" quotePrefix="1" applyFont="1" applyBorder="1" applyAlignment="1">
      <alignment horizontal="left" vertical="center"/>
    </xf>
    <xf numFmtId="179" fontId="3" fillId="5" borderId="48" xfId="1" applyNumberFormat="1" applyFont="1" applyFill="1" applyBorder="1" applyAlignment="1">
      <alignment horizontal="right" vertical="center"/>
    </xf>
    <xf numFmtId="179" fontId="3" fillId="5" borderId="45" xfId="1" applyNumberFormat="1" applyFont="1" applyFill="1" applyBorder="1" applyAlignment="1">
      <alignment horizontal="right" vertical="center"/>
    </xf>
    <xf numFmtId="179" fontId="3" fillId="5" borderId="43" xfId="1" applyNumberFormat="1" applyFont="1" applyFill="1" applyBorder="1" applyAlignment="1">
      <alignment horizontal="right" vertical="center"/>
    </xf>
    <xf numFmtId="179" fontId="3" fillId="5" borderId="44" xfId="1" applyNumberFormat="1" applyFont="1" applyFill="1" applyBorder="1" applyAlignment="1">
      <alignment horizontal="right" vertical="center"/>
    </xf>
    <xf numFmtId="179" fontId="3" fillId="5" borderId="49" xfId="1" applyNumberFormat="1" applyFont="1" applyFill="1" applyBorder="1" applyAlignment="1">
      <alignment horizontal="right" vertical="center"/>
    </xf>
    <xf numFmtId="179" fontId="3" fillId="6" borderId="49" xfId="1" applyNumberFormat="1" applyFont="1" applyFill="1" applyBorder="1" applyAlignment="1">
      <alignment horizontal="right" vertical="center"/>
    </xf>
    <xf numFmtId="179" fontId="3" fillId="6" borderId="50" xfId="1" applyNumberFormat="1" applyFont="1" applyFill="1" applyBorder="1" applyAlignment="1">
      <alignment horizontal="right" vertical="center"/>
    </xf>
    <xf numFmtId="179" fontId="3" fillId="6" borderId="48" xfId="1" applyNumberFormat="1" applyFont="1" applyFill="1" applyBorder="1" applyAlignment="1">
      <alignment horizontal="right" vertical="center"/>
    </xf>
    <xf numFmtId="179" fontId="3" fillId="6" borderId="52" xfId="1" applyNumberFormat="1" applyFont="1" applyFill="1" applyBorder="1" applyAlignment="1">
      <alignment horizontal="right" vertical="center"/>
    </xf>
    <xf numFmtId="0" fontId="3" fillId="3" borderId="0" xfId="1" quotePrefix="1" applyFont="1" applyFill="1" applyBorder="1" applyAlignment="1">
      <alignment horizontal="right" vertical="center"/>
    </xf>
    <xf numFmtId="177" fontId="3" fillId="0" borderId="46" xfId="1" applyNumberFormat="1" applyFont="1" applyBorder="1" applyAlignment="1">
      <alignment horizontal="right" vertical="center" shrinkToFit="1"/>
    </xf>
    <xf numFmtId="0" fontId="3" fillId="3" borderId="0" xfId="1" applyFont="1" applyFill="1" applyBorder="1" applyAlignment="1">
      <alignment horizontal="right" vertical="center"/>
    </xf>
    <xf numFmtId="0" fontId="3" fillId="5" borderId="51" xfId="1" applyFont="1" applyFill="1" applyBorder="1" applyAlignment="1">
      <alignment vertical="center"/>
    </xf>
    <xf numFmtId="0" fontId="3" fillId="5" borderId="52" xfId="1" applyFont="1" applyFill="1" applyBorder="1" applyAlignment="1">
      <alignment vertical="center"/>
    </xf>
    <xf numFmtId="14" fontId="3" fillId="7" borderId="0" xfId="1" applyNumberFormat="1" applyFont="1" applyFill="1" applyAlignment="1">
      <alignment horizontal="right" vertical="center"/>
    </xf>
    <xf numFmtId="0" fontId="3" fillId="0" borderId="53" xfId="1" applyFont="1" applyBorder="1" applyAlignment="1">
      <alignment horizontal="center" vertical="center"/>
    </xf>
    <xf numFmtId="0" fontId="3" fillId="5" borderId="56" xfId="1" applyFont="1" applyFill="1" applyBorder="1" applyAlignment="1">
      <alignment vertical="center"/>
    </xf>
    <xf numFmtId="0" fontId="3" fillId="5" borderId="57" xfId="1" applyFont="1" applyFill="1" applyBorder="1" applyAlignment="1">
      <alignment vertical="center"/>
    </xf>
    <xf numFmtId="0" fontId="3" fillId="5" borderId="58" xfId="1" applyFont="1" applyFill="1" applyBorder="1" applyAlignment="1">
      <alignment vertical="center"/>
    </xf>
    <xf numFmtId="0" fontId="3" fillId="5" borderId="59" xfId="1" applyFont="1" applyFill="1" applyBorder="1" applyAlignment="1">
      <alignment vertical="center"/>
    </xf>
    <xf numFmtId="0" fontId="3" fillId="5" borderId="60" xfId="1" applyFont="1" applyFill="1" applyBorder="1" applyAlignment="1">
      <alignment vertical="center"/>
    </xf>
    <xf numFmtId="0" fontId="3" fillId="6" borderId="59" xfId="1" applyFont="1" applyFill="1" applyBorder="1" applyAlignment="1">
      <alignment vertical="center"/>
    </xf>
    <xf numFmtId="0" fontId="3" fillId="6" borderId="60" xfId="1" applyFont="1" applyFill="1" applyBorder="1" applyAlignment="1">
      <alignment vertical="center"/>
    </xf>
    <xf numFmtId="0" fontId="3" fillId="6" borderId="58" xfId="1" applyFont="1" applyFill="1" applyBorder="1" applyAlignment="1">
      <alignment vertical="center"/>
    </xf>
    <xf numFmtId="0" fontId="3" fillId="6" borderId="61" xfId="1" applyFont="1" applyFill="1" applyBorder="1" applyAlignment="1">
      <alignment vertical="center"/>
    </xf>
    <xf numFmtId="0" fontId="3" fillId="6" borderId="57" xfId="1" applyFont="1" applyFill="1" applyBorder="1" applyAlignment="1">
      <alignment vertical="center"/>
    </xf>
    <xf numFmtId="0" fontId="3" fillId="6" borderId="56" xfId="1" applyFont="1" applyFill="1" applyBorder="1" applyAlignment="1">
      <alignment vertical="center"/>
    </xf>
    <xf numFmtId="0" fontId="3" fillId="5" borderId="62" xfId="1" applyFont="1" applyFill="1" applyBorder="1" applyAlignment="1">
      <alignment vertical="center"/>
    </xf>
    <xf numFmtId="0" fontId="3" fillId="5" borderId="63" xfId="1" applyFont="1" applyFill="1" applyBorder="1" applyAlignment="1">
      <alignment vertical="center"/>
    </xf>
    <xf numFmtId="0" fontId="5" fillId="3" borderId="0" xfId="1" applyFont="1" applyFill="1" applyAlignment="1">
      <alignment vertical="center"/>
    </xf>
    <xf numFmtId="0" fontId="5" fillId="0" borderId="0" xfId="1" applyFont="1" applyFill="1" applyAlignment="1">
      <alignment vertical="center"/>
    </xf>
    <xf numFmtId="49" fontId="4" fillId="0" borderId="9" xfId="1" applyNumberFormat="1" applyFont="1" applyBorder="1" applyAlignment="1">
      <alignment vertical="center"/>
    </xf>
    <xf numFmtId="0" fontId="3" fillId="0" borderId="0" xfId="1" applyFont="1" applyBorder="1" applyAlignment="1">
      <alignment vertical="center"/>
    </xf>
    <xf numFmtId="0" fontId="3" fillId="0" borderId="19" xfId="1" applyFont="1" applyFill="1" applyBorder="1" applyAlignment="1">
      <alignment vertical="center"/>
    </xf>
    <xf numFmtId="0" fontId="3" fillId="0" borderId="19" xfId="1" quotePrefix="1" applyFont="1" applyBorder="1" applyAlignment="1">
      <alignment vertical="center"/>
    </xf>
    <xf numFmtId="0" fontId="3" fillId="0" borderId="14" xfId="1" quotePrefix="1" applyFont="1" applyFill="1" applyBorder="1" applyAlignment="1">
      <alignment vertical="center"/>
    </xf>
    <xf numFmtId="0" fontId="3" fillId="0" borderId="14" xfId="1" quotePrefix="1" applyFont="1" applyBorder="1" applyAlignment="1">
      <alignment vertical="center"/>
    </xf>
    <xf numFmtId="0" fontId="3" fillId="0" borderId="64" xfId="1" quotePrefix="1" applyFont="1" applyBorder="1" applyAlignment="1">
      <alignment vertical="center"/>
    </xf>
    <xf numFmtId="0" fontId="3" fillId="0" borderId="0" xfId="1" applyFont="1" applyAlignment="1">
      <alignment vertical="center"/>
    </xf>
    <xf numFmtId="0" fontId="3" fillId="0" borderId="39" xfId="1" applyFont="1" applyFill="1" applyBorder="1" applyAlignment="1">
      <alignment horizontal="left" vertical="center" wrapText="1"/>
    </xf>
    <xf numFmtId="0" fontId="3" fillId="0" borderId="33" xfId="1" applyFont="1" applyFill="1" applyBorder="1" applyAlignment="1">
      <alignment horizontal="left" vertical="center"/>
    </xf>
    <xf numFmtId="0" fontId="3" fillId="0" borderId="33" xfId="1" applyFont="1" applyFill="1" applyBorder="1" applyAlignment="1">
      <alignment horizontal="left" vertical="center" wrapText="1"/>
    </xf>
    <xf numFmtId="0" fontId="3" fillId="0" borderId="32" xfId="1" applyFont="1" applyFill="1" applyBorder="1" applyAlignment="1">
      <alignment horizontal="left" vertical="center" wrapText="1"/>
    </xf>
    <xf numFmtId="0" fontId="3" fillId="0" borderId="1" xfId="1" applyFont="1" applyBorder="1" applyAlignment="1">
      <alignment horizontal="left" vertical="center" wrapText="1"/>
    </xf>
    <xf numFmtId="0" fontId="3" fillId="0" borderId="42" xfId="1" applyFont="1" applyBorder="1" applyAlignment="1">
      <alignment horizontal="left" vertical="center"/>
    </xf>
    <xf numFmtId="0" fontId="3" fillId="0" borderId="0" xfId="1" applyFont="1" applyAlignment="1">
      <alignment horizontal="left" vertical="center"/>
    </xf>
    <xf numFmtId="0" fontId="3" fillId="0" borderId="66" xfId="1" applyFont="1" applyBorder="1" applyAlignment="1">
      <alignment horizontal="center" vertical="center"/>
    </xf>
    <xf numFmtId="180" fontId="3" fillId="5" borderId="67" xfId="1" applyNumberFormat="1" applyFont="1" applyFill="1" applyBorder="1" applyAlignment="1">
      <alignment vertical="center"/>
    </xf>
    <xf numFmtId="177" fontId="3" fillId="0" borderId="68" xfId="1" quotePrefix="1" applyNumberFormat="1" applyFont="1" applyFill="1" applyBorder="1" applyAlignment="1">
      <alignment horizontal="right" vertical="center" shrinkToFit="1"/>
    </xf>
    <xf numFmtId="177" fontId="3" fillId="0" borderId="69" xfId="1" quotePrefix="1" applyNumberFormat="1" applyFont="1" applyFill="1" applyBorder="1" applyAlignment="1">
      <alignment horizontal="right" vertical="center" shrinkToFit="1"/>
    </xf>
    <xf numFmtId="179" fontId="3" fillId="5" borderId="70" xfId="1" applyNumberFormat="1" applyFont="1" applyFill="1" applyBorder="1" applyAlignment="1">
      <alignment horizontal="right" vertical="center"/>
    </xf>
    <xf numFmtId="177" fontId="3" fillId="0" borderId="71" xfId="1" quotePrefix="1" applyNumberFormat="1" applyFont="1" applyFill="1" applyBorder="1" applyAlignment="1">
      <alignment horizontal="right" vertical="center" shrinkToFit="1"/>
    </xf>
    <xf numFmtId="179" fontId="3" fillId="5" borderId="72" xfId="1" applyNumberFormat="1" applyFont="1" applyFill="1" applyBorder="1" applyAlignment="1">
      <alignment horizontal="right" vertical="center"/>
    </xf>
    <xf numFmtId="177" fontId="3" fillId="0" borderId="5" xfId="1" quotePrefix="1" applyNumberFormat="1" applyFont="1" applyFill="1" applyBorder="1" applyAlignment="1">
      <alignment horizontal="right" vertical="center" shrinkToFit="1"/>
    </xf>
    <xf numFmtId="179" fontId="1" fillId="5" borderId="73" xfId="1" quotePrefix="1" applyNumberFormat="1" applyFont="1" applyFill="1" applyBorder="1" applyAlignment="1">
      <alignment horizontal="right" vertical="center"/>
    </xf>
    <xf numFmtId="179" fontId="3" fillId="5" borderId="74" xfId="1" applyNumberFormat="1" applyFont="1" applyFill="1" applyBorder="1" applyAlignment="1">
      <alignment horizontal="right" vertical="center"/>
    </xf>
    <xf numFmtId="0" fontId="3" fillId="0" borderId="76" xfId="1" applyFont="1" applyBorder="1" applyAlignment="1">
      <alignment horizontal="center" vertical="center" wrapText="1"/>
    </xf>
    <xf numFmtId="180" fontId="3" fillId="5" borderId="77" xfId="1" applyNumberFormat="1" applyFont="1" applyFill="1" applyBorder="1" applyAlignment="1">
      <alignment vertical="center"/>
    </xf>
    <xf numFmtId="177" fontId="3" fillId="0" borderId="78" xfId="1" quotePrefix="1" applyNumberFormat="1" applyFont="1" applyFill="1" applyBorder="1" applyAlignment="1">
      <alignment horizontal="right" vertical="center" shrinkToFit="1"/>
    </xf>
    <xf numFmtId="177" fontId="3" fillId="0" borderId="79" xfId="1" quotePrefix="1" applyNumberFormat="1" applyFont="1" applyFill="1" applyBorder="1" applyAlignment="1">
      <alignment horizontal="right" vertical="center" shrinkToFit="1"/>
    </xf>
    <xf numFmtId="179" fontId="3" fillId="5" borderId="80" xfId="1" applyNumberFormat="1" applyFont="1" applyFill="1" applyBorder="1" applyAlignment="1">
      <alignment horizontal="right" vertical="center"/>
    </xf>
    <xf numFmtId="177" fontId="3" fillId="0" borderId="81" xfId="1" quotePrefix="1" applyNumberFormat="1" applyFont="1" applyFill="1" applyBorder="1" applyAlignment="1">
      <alignment horizontal="right" vertical="center" shrinkToFit="1"/>
    </xf>
    <xf numFmtId="179" fontId="3" fillId="5" borderId="82" xfId="1" applyNumberFormat="1" applyFont="1" applyFill="1" applyBorder="1" applyAlignment="1">
      <alignment horizontal="right" vertical="center"/>
    </xf>
    <xf numFmtId="177" fontId="3" fillId="0" borderId="83" xfId="1" quotePrefix="1" applyNumberFormat="1" applyFont="1" applyFill="1" applyBorder="1" applyAlignment="1">
      <alignment horizontal="right" vertical="center" shrinkToFit="1"/>
    </xf>
    <xf numFmtId="179" fontId="1" fillId="5" borderId="84" xfId="1" quotePrefix="1" applyNumberFormat="1" applyFont="1" applyFill="1" applyBorder="1" applyAlignment="1">
      <alignment horizontal="right" vertical="center"/>
    </xf>
    <xf numFmtId="179" fontId="3" fillId="5" borderId="85" xfId="1" applyNumberFormat="1" applyFont="1" applyFill="1" applyBorder="1" applyAlignment="1">
      <alignment horizontal="right" vertical="center"/>
    </xf>
    <xf numFmtId="0" fontId="3" fillId="0" borderId="0" xfId="1" applyFont="1" applyBorder="1" applyAlignment="1">
      <alignment horizontal="left" vertical="center"/>
    </xf>
    <xf numFmtId="0" fontId="3" fillId="0" borderId="0" xfId="1" applyFont="1" applyBorder="1" applyAlignment="1">
      <alignment horizontal="center" vertical="center"/>
    </xf>
    <xf numFmtId="0" fontId="3" fillId="0" borderId="0" xfId="1" applyFont="1" applyBorder="1" applyAlignment="1">
      <alignment horizontal="right" vertical="center"/>
    </xf>
    <xf numFmtId="0" fontId="3" fillId="0" borderId="89" xfId="1" applyFont="1" applyBorder="1" applyAlignment="1">
      <alignment horizontal="center" vertical="center" wrapText="1"/>
    </xf>
    <xf numFmtId="180" fontId="3" fillId="5" borderId="90" xfId="1" applyNumberFormat="1" applyFont="1" applyFill="1" applyBorder="1" applyAlignment="1">
      <alignment vertical="center"/>
    </xf>
    <xf numFmtId="177" fontId="3" fillId="0" borderId="91" xfId="1" quotePrefix="1" applyNumberFormat="1" applyFont="1" applyFill="1" applyBorder="1" applyAlignment="1">
      <alignment horizontal="right" vertical="center" shrinkToFit="1"/>
    </xf>
    <xf numFmtId="177" fontId="3" fillId="0" borderId="92" xfId="1" quotePrefix="1" applyNumberFormat="1" applyFont="1" applyFill="1" applyBorder="1" applyAlignment="1">
      <alignment horizontal="right" vertical="center" shrinkToFit="1"/>
    </xf>
    <xf numFmtId="179" fontId="3" fillId="5" borderId="93" xfId="1" applyNumberFormat="1" applyFont="1" applyFill="1" applyBorder="1" applyAlignment="1">
      <alignment horizontal="right" vertical="center"/>
    </xf>
    <xf numFmtId="177" fontId="3" fillId="0" borderId="94" xfId="1" quotePrefix="1" applyNumberFormat="1" applyFont="1" applyFill="1" applyBorder="1" applyAlignment="1">
      <alignment horizontal="right" vertical="center" shrinkToFit="1"/>
    </xf>
    <xf numFmtId="179" fontId="3" fillId="5" borderId="95" xfId="1" applyNumberFormat="1" applyFont="1" applyFill="1" applyBorder="1" applyAlignment="1">
      <alignment horizontal="right" vertical="center"/>
    </xf>
    <xf numFmtId="177" fontId="3" fillId="0" borderId="7" xfId="1" quotePrefix="1" applyNumberFormat="1" applyFont="1" applyFill="1" applyBorder="1" applyAlignment="1">
      <alignment horizontal="right" vertical="center" shrinkToFit="1"/>
    </xf>
    <xf numFmtId="177" fontId="3" fillId="0" borderId="96" xfId="1" quotePrefix="1" applyNumberFormat="1" applyFont="1" applyFill="1" applyBorder="1" applyAlignment="1">
      <alignment horizontal="right" vertical="center" shrinkToFit="1"/>
    </xf>
    <xf numFmtId="179" fontId="1" fillId="5" borderId="97" xfId="1" quotePrefix="1" applyNumberFormat="1" applyFont="1" applyFill="1" applyBorder="1" applyAlignment="1">
      <alignment horizontal="right" vertical="center"/>
    </xf>
    <xf numFmtId="179" fontId="3" fillId="5" borderId="98" xfId="1" applyNumberFormat="1" applyFont="1" applyFill="1" applyBorder="1" applyAlignment="1">
      <alignment horizontal="right" vertical="center"/>
    </xf>
    <xf numFmtId="0" fontId="3" fillId="8" borderId="1" xfId="1" applyFont="1" applyFill="1" applyBorder="1" applyAlignment="1">
      <alignment horizontal="center" vertical="center"/>
    </xf>
    <xf numFmtId="0" fontId="3" fillId="8" borderId="42" xfId="1" applyFont="1" applyFill="1" applyBorder="1" applyAlignment="1">
      <alignment horizontal="center" vertical="center"/>
    </xf>
    <xf numFmtId="0" fontId="3" fillId="0" borderId="100" xfId="1" applyFont="1" applyBorder="1" applyAlignment="1">
      <alignment horizontal="center" vertical="center" wrapText="1"/>
    </xf>
    <xf numFmtId="180" fontId="3" fillId="5" borderId="101" xfId="1" applyNumberFormat="1" applyFont="1" applyFill="1" applyBorder="1" applyAlignment="1">
      <alignment vertical="center"/>
    </xf>
    <xf numFmtId="177" fontId="3" fillId="0" borderId="102" xfId="1" quotePrefix="1" applyNumberFormat="1" applyFont="1" applyFill="1" applyBorder="1" applyAlignment="1">
      <alignment horizontal="right" vertical="center" shrinkToFit="1"/>
    </xf>
    <xf numFmtId="177" fontId="3" fillId="0" borderId="103" xfId="1" quotePrefix="1" applyNumberFormat="1" applyFont="1" applyFill="1" applyBorder="1" applyAlignment="1">
      <alignment horizontal="right" vertical="center" shrinkToFit="1"/>
    </xf>
    <xf numFmtId="179" fontId="3" fillId="6" borderId="104" xfId="1" applyNumberFormat="1" applyFont="1" applyFill="1" applyBorder="1" applyAlignment="1">
      <alignment horizontal="right" vertical="center"/>
    </xf>
    <xf numFmtId="179" fontId="3" fillId="6" borderId="105" xfId="1" applyNumberFormat="1" applyFont="1" applyFill="1" applyBorder="1" applyAlignment="1">
      <alignment horizontal="right" vertical="center"/>
    </xf>
    <xf numFmtId="177" fontId="3" fillId="0" borderId="106" xfId="1" quotePrefix="1" applyNumberFormat="1" applyFont="1" applyFill="1" applyBorder="1" applyAlignment="1">
      <alignment horizontal="right" vertical="center" shrinkToFit="1"/>
    </xf>
    <xf numFmtId="177" fontId="3" fillId="0" borderId="107" xfId="1" applyNumberFormat="1" applyFont="1" applyFill="1" applyBorder="1" applyAlignment="1">
      <alignment horizontal="right" vertical="center" shrinkToFit="1"/>
    </xf>
    <xf numFmtId="179" fontId="3" fillId="0" borderId="99" xfId="1" applyNumberFormat="1" applyFont="1" applyBorder="1" applyAlignment="1">
      <alignment horizontal="center" vertical="center"/>
    </xf>
    <xf numFmtId="177" fontId="3" fillId="0" borderId="1" xfId="1" applyNumberFormat="1" applyFont="1" applyBorder="1" applyAlignment="1">
      <alignment vertical="center" shrinkToFit="1"/>
    </xf>
    <xf numFmtId="177" fontId="3" fillId="8" borderId="108" xfId="1" applyNumberFormat="1" applyFont="1" applyFill="1" applyBorder="1" applyAlignment="1">
      <alignment vertical="center" shrinkToFit="1"/>
    </xf>
    <xf numFmtId="177" fontId="3" fillId="0" borderId="109" xfId="1" quotePrefix="1" applyNumberFormat="1" applyFont="1" applyFill="1" applyBorder="1" applyAlignment="1">
      <alignment horizontal="right" vertical="center" shrinkToFit="1"/>
    </xf>
    <xf numFmtId="177" fontId="3" fillId="0" borderId="110" xfId="1" quotePrefix="1" applyNumberFormat="1" applyFont="1" applyFill="1" applyBorder="1" applyAlignment="1">
      <alignment horizontal="right" vertical="center" shrinkToFit="1"/>
    </xf>
    <xf numFmtId="179" fontId="3" fillId="6" borderId="93" xfId="1" applyNumberFormat="1" applyFont="1" applyFill="1" applyBorder="1" applyAlignment="1">
      <alignment horizontal="right" vertical="center"/>
    </xf>
    <xf numFmtId="179" fontId="3" fillId="6" borderId="95" xfId="1" applyNumberFormat="1" applyFont="1" applyFill="1" applyBorder="1" applyAlignment="1">
      <alignment horizontal="right" vertical="center"/>
    </xf>
    <xf numFmtId="177" fontId="3" fillId="0" borderId="6" xfId="1" quotePrefix="1" applyNumberFormat="1" applyFont="1" applyFill="1" applyBorder="1" applyAlignment="1">
      <alignment horizontal="right" vertical="center" shrinkToFit="1"/>
    </xf>
    <xf numFmtId="177" fontId="3" fillId="0" borderId="111" xfId="1" applyNumberFormat="1" applyFont="1" applyFill="1" applyBorder="1" applyAlignment="1">
      <alignment horizontal="right" vertical="center" shrinkToFit="1"/>
    </xf>
    <xf numFmtId="0" fontId="3" fillId="0" borderId="112" xfId="1" applyFont="1" applyBorder="1" applyAlignment="1">
      <alignment horizontal="center" vertical="center"/>
    </xf>
    <xf numFmtId="179" fontId="1" fillId="5" borderId="57" xfId="1" quotePrefix="1" applyNumberFormat="1" applyFont="1" applyFill="1" applyBorder="1" applyAlignment="1">
      <alignment horizontal="right" vertical="center"/>
    </xf>
    <xf numFmtId="177" fontId="3" fillId="0" borderId="113" xfId="1" applyNumberFormat="1" applyFont="1" applyBorder="1" applyAlignment="1">
      <alignment vertical="center" shrinkToFit="1"/>
    </xf>
    <xf numFmtId="177" fontId="3" fillId="8" borderId="114" xfId="1" applyNumberFormat="1" applyFont="1" applyFill="1" applyBorder="1" applyAlignment="1">
      <alignment vertical="center" shrinkToFit="1"/>
    </xf>
    <xf numFmtId="2" fontId="3" fillId="0" borderId="0" xfId="1" applyNumberFormat="1" applyFont="1" applyAlignment="1">
      <alignment horizontal="right" vertical="center"/>
    </xf>
    <xf numFmtId="180" fontId="3" fillId="5" borderId="115" xfId="1" applyNumberFormat="1" applyFont="1" applyFill="1" applyBorder="1" applyAlignment="1">
      <alignment vertical="center"/>
    </xf>
    <xf numFmtId="177" fontId="3" fillId="0" borderId="116" xfId="1" quotePrefix="1" applyNumberFormat="1" applyFont="1" applyFill="1" applyBorder="1" applyAlignment="1">
      <alignment horizontal="right" vertical="center" shrinkToFit="1"/>
    </xf>
    <xf numFmtId="177" fontId="3" fillId="9" borderId="42" xfId="1" applyNumberFormat="1" applyFont="1" applyFill="1" applyBorder="1" applyAlignment="1">
      <alignment horizontal="right" vertical="center" shrinkToFit="1"/>
    </xf>
    <xf numFmtId="180" fontId="3" fillId="5" borderId="117" xfId="1" applyNumberFormat="1" applyFont="1" applyFill="1" applyBorder="1" applyAlignment="1">
      <alignment vertical="center"/>
    </xf>
    <xf numFmtId="179" fontId="3" fillId="5" borderId="118" xfId="1" applyNumberFormat="1" applyFont="1" applyFill="1" applyBorder="1" applyAlignment="1">
      <alignment horizontal="right" vertical="center"/>
    </xf>
    <xf numFmtId="179" fontId="3" fillId="0" borderId="0" xfId="1" applyNumberFormat="1" applyFont="1" applyBorder="1" applyAlignment="1">
      <alignment vertical="center"/>
    </xf>
    <xf numFmtId="177" fontId="3" fillId="0" borderId="0" xfId="1" applyNumberFormat="1" applyFont="1" applyBorder="1" applyAlignment="1">
      <alignment vertical="center"/>
    </xf>
    <xf numFmtId="14" fontId="3" fillId="0" borderId="0" xfId="1" applyNumberFormat="1" applyFont="1" applyAlignment="1">
      <alignment horizontal="center" vertical="center"/>
    </xf>
    <xf numFmtId="10" fontId="3" fillId="5" borderId="120" xfId="1" applyNumberFormat="1" applyFont="1" applyFill="1" applyBorder="1" applyAlignment="1">
      <alignment vertical="center"/>
    </xf>
    <xf numFmtId="10" fontId="3" fillId="0" borderId="121" xfId="1" applyNumberFormat="1" applyFont="1" applyFill="1" applyBorder="1" applyAlignment="1">
      <alignment horizontal="right" vertical="center"/>
    </xf>
    <xf numFmtId="10" fontId="3" fillId="0" borderId="122" xfId="1" applyNumberFormat="1" applyFont="1" applyFill="1" applyBorder="1" applyAlignment="1">
      <alignment horizontal="right" vertical="center"/>
    </xf>
    <xf numFmtId="10" fontId="3" fillId="5" borderId="59" xfId="1" applyNumberFormat="1" applyFont="1" applyFill="1" applyBorder="1" applyAlignment="1">
      <alignment horizontal="right" vertical="center"/>
    </xf>
    <xf numFmtId="10" fontId="3" fillId="0" borderId="123" xfId="1" applyNumberFormat="1" applyFont="1" applyFill="1" applyBorder="1" applyAlignment="1">
      <alignment horizontal="right" vertical="center"/>
    </xf>
    <xf numFmtId="10" fontId="3" fillId="5" borderId="58" xfId="1" applyNumberFormat="1" applyFont="1" applyFill="1" applyBorder="1" applyAlignment="1">
      <alignment horizontal="right" vertical="center"/>
    </xf>
    <xf numFmtId="10" fontId="3" fillId="0" borderId="113" xfId="1" applyNumberFormat="1" applyFont="1" applyFill="1" applyBorder="1" applyAlignment="1">
      <alignment horizontal="right" vertical="center"/>
    </xf>
    <xf numFmtId="10" fontId="3" fillId="5" borderId="57" xfId="1" applyNumberFormat="1" applyFont="1" applyFill="1" applyBorder="1" applyAlignment="1">
      <alignment horizontal="right" vertical="center"/>
    </xf>
    <xf numFmtId="10" fontId="3" fillId="0" borderId="124" xfId="1" applyNumberFormat="1" applyFont="1" applyFill="1" applyBorder="1" applyAlignment="1">
      <alignment horizontal="right" vertical="center"/>
    </xf>
    <xf numFmtId="49" fontId="7" fillId="3" borderId="9" xfId="1" applyNumberFormat="1" applyFont="1" applyFill="1" applyBorder="1" applyAlignment="1">
      <alignment vertical="center"/>
    </xf>
    <xf numFmtId="0" fontId="3" fillId="0" borderId="125" xfId="1" applyFont="1" applyBorder="1" applyAlignment="1">
      <alignment vertical="center"/>
    </xf>
    <xf numFmtId="0" fontId="3" fillId="8" borderId="14" xfId="1" quotePrefix="1" applyFont="1" applyFill="1" applyBorder="1" applyAlignment="1">
      <alignment vertical="center"/>
    </xf>
    <xf numFmtId="0" fontId="3" fillId="10" borderId="18" xfId="1" quotePrefix="1" applyFont="1" applyFill="1" applyBorder="1" applyAlignment="1">
      <alignment vertical="center"/>
    </xf>
    <xf numFmtId="0" fontId="3" fillId="10" borderId="19" xfId="1" quotePrefix="1" applyFont="1" applyFill="1" applyBorder="1" applyAlignment="1">
      <alignment vertical="center"/>
    </xf>
    <xf numFmtId="0" fontId="3" fillId="10" borderId="14" xfId="1" quotePrefix="1" applyFont="1" applyFill="1" applyBorder="1" applyAlignment="1">
      <alignment vertical="center"/>
    </xf>
    <xf numFmtId="0" fontId="3" fillId="8" borderId="16" xfId="1" quotePrefix="1" applyFont="1" applyFill="1" applyBorder="1" applyAlignment="1">
      <alignment vertical="center"/>
    </xf>
    <xf numFmtId="0" fontId="3" fillId="0" borderId="11" xfId="1" quotePrefix="1" applyFont="1" applyFill="1" applyBorder="1" applyAlignment="1">
      <alignment vertical="center"/>
    </xf>
    <xf numFmtId="0" fontId="3" fillId="10" borderId="27" xfId="1" quotePrefix="1" applyFont="1" applyFill="1" applyBorder="1" applyAlignment="1">
      <alignment vertical="center"/>
    </xf>
    <xf numFmtId="56" fontId="3" fillId="0" borderId="16" xfId="1" quotePrefix="1" applyNumberFormat="1" applyFont="1" applyFill="1" applyBorder="1" applyAlignment="1">
      <alignment vertical="center"/>
    </xf>
    <xf numFmtId="0" fontId="5" fillId="3" borderId="0" xfId="1" applyFont="1" applyFill="1" applyAlignment="1">
      <alignment vertical="top"/>
    </xf>
    <xf numFmtId="0" fontId="3" fillId="10" borderId="5" xfId="1" applyFont="1" applyFill="1" applyBorder="1" applyAlignment="1">
      <alignment horizontal="left" vertical="center"/>
    </xf>
    <xf numFmtId="0" fontId="3" fillId="10" borderId="127" xfId="1" applyFont="1" applyFill="1" applyBorder="1" applyAlignment="1">
      <alignment horizontal="left" vertical="center"/>
    </xf>
    <xf numFmtId="0" fontId="3" fillId="10" borderId="68" xfId="1" applyFont="1" applyFill="1" applyBorder="1" applyAlignment="1">
      <alignment horizontal="left" vertical="center"/>
    </xf>
    <xf numFmtId="0" fontId="3" fillId="0" borderId="129" xfId="1" applyFont="1" applyFill="1" applyBorder="1" applyAlignment="1">
      <alignment horizontal="left" vertical="center"/>
    </xf>
    <xf numFmtId="0" fontId="3" fillId="0" borderId="68" xfId="1" applyFont="1" applyFill="1" applyBorder="1" applyAlignment="1">
      <alignment horizontal="left" vertical="center"/>
    </xf>
    <xf numFmtId="0" fontId="3" fillId="0" borderId="69" xfId="1" applyFont="1" applyFill="1" applyBorder="1" applyAlignment="1">
      <alignment horizontal="left" vertical="center"/>
    </xf>
    <xf numFmtId="0" fontId="3" fillId="3" borderId="5" xfId="1" applyFont="1" applyFill="1" applyBorder="1" applyAlignment="1">
      <alignment horizontal="left" vertical="center"/>
    </xf>
    <xf numFmtId="0" fontId="5" fillId="3" borderId="0" xfId="1" applyFont="1" applyFill="1" applyAlignment="1">
      <alignment horizontal="left" vertical="center"/>
    </xf>
    <xf numFmtId="0" fontId="5" fillId="3" borderId="0" xfId="1" applyFont="1" applyFill="1" applyAlignment="1">
      <alignment horizontal="center" vertical="center" wrapText="1"/>
    </xf>
    <xf numFmtId="0" fontId="5" fillId="3" borderId="0" xfId="1" applyFont="1" applyFill="1" applyBorder="1" applyAlignment="1">
      <alignment horizontal="center" vertical="center"/>
    </xf>
    <xf numFmtId="0" fontId="5" fillId="3" borderId="0" xfId="1" applyFont="1" applyFill="1" applyBorder="1" applyAlignment="1">
      <alignment horizontal="center" vertical="center" shrinkToFit="1"/>
    </xf>
    <xf numFmtId="0" fontId="3" fillId="10" borderId="7" xfId="1" applyFont="1" applyFill="1" applyBorder="1" applyAlignment="1">
      <alignment horizontal="left" vertical="center"/>
    </xf>
    <xf numFmtId="0" fontId="3" fillId="10" borderId="133" xfId="1" applyFont="1" applyFill="1" applyBorder="1" applyAlignment="1">
      <alignment horizontal="left" vertical="center"/>
    </xf>
    <xf numFmtId="0" fontId="3" fillId="10" borderId="91" xfId="1" applyFont="1" applyFill="1" applyBorder="1" applyAlignment="1">
      <alignment horizontal="left" vertical="center"/>
    </xf>
    <xf numFmtId="0" fontId="3" fillId="0" borderId="138" xfId="1" applyFont="1" applyFill="1" applyBorder="1" applyAlignment="1">
      <alignment horizontal="left" vertical="center"/>
    </xf>
    <xf numFmtId="0" fontId="3" fillId="0" borderId="91" xfId="1" applyFont="1" applyFill="1" applyBorder="1" applyAlignment="1">
      <alignment horizontal="left" vertical="center"/>
    </xf>
    <xf numFmtId="0" fontId="3" fillId="3" borderId="7" xfId="1" applyFont="1" applyFill="1" applyBorder="1" applyAlignment="1">
      <alignment horizontal="left" vertical="center"/>
    </xf>
    <xf numFmtId="0" fontId="3" fillId="10" borderId="1" xfId="1" applyFont="1" applyFill="1" applyBorder="1" applyAlignment="1">
      <alignment horizontal="center" vertical="center"/>
    </xf>
    <xf numFmtId="0" fontId="3" fillId="10" borderId="32" xfId="1" applyFont="1" applyFill="1" applyBorder="1" applyAlignment="1">
      <alignment horizontal="center" vertical="center"/>
    </xf>
    <xf numFmtId="0" fontId="3" fillId="10" borderId="34" xfId="1" applyFont="1" applyFill="1" applyBorder="1" applyAlignment="1">
      <alignment horizontal="center" vertical="center"/>
    </xf>
    <xf numFmtId="0" fontId="3" fillId="3" borderId="32" xfId="1" applyFont="1" applyFill="1" applyBorder="1" applyAlignment="1">
      <alignment horizontal="center" vertical="center"/>
    </xf>
    <xf numFmtId="0" fontId="3" fillId="10" borderId="33" xfId="1" applyFont="1" applyFill="1" applyBorder="1" applyAlignment="1">
      <alignment horizontal="center" vertical="center"/>
    </xf>
    <xf numFmtId="0" fontId="3" fillId="10" borderId="2" xfId="1" applyFont="1" applyFill="1" applyBorder="1" applyAlignment="1">
      <alignment horizontal="center" vertical="center"/>
    </xf>
    <xf numFmtId="0" fontId="3" fillId="3" borderId="1" xfId="1" applyFont="1" applyFill="1" applyBorder="1" applyAlignment="1">
      <alignment horizontal="center" vertical="center"/>
    </xf>
    <xf numFmtId="0" fontId="5" fillId="3" borderId="0" xfId="1" applyFont="1" applyFill="1" applyBorder="1" applyAlignment="1">
      <alignment horizontal="center" vertical="center" wrapText="1"/>
    </xf>
    <xf numFmtId="177" fontId="5" fillId="3" borderId="0" xfId="1" applyNumberFormat="1" applyFont="1" applyFill="1" applyBorder="1" applyAlignment="1">
      <alignment horizontal="center" vertical="center"/>
    </xf>
    <xf numFmtId="177" fontId="3" fillId="0" borderId="139" xfId="1" applyNumberFormat="1" applyFont="1" applyFill="1" applyBorder="1" applyAlignment="1">
      <alignment horizontal="right" vertical="center" shrinkToFit="1"/>
    </xf>
    <xf numFmtId="177" fontId="3" fillId="10" borderId="140" xfId="1" applyNumberFormat="1" applyFont="1" applyFill="1" applyBorder="1" applyAlignment="1">
      <alignment horizontal="right" vertical="center"/>
    </xf>
    <xf numFmtId="177" fontId="3" fillId="10" borderId="72" xfId="1" applyNumberFormat="1" applyFont="1" applyFill="1" applyBorder="1" applyAlignment="1">
      <alignment horizontal="right" vertical="center"/>
    </xf>
    <xf numFmtId="177" fontId="3" fillId="10" borderId="141" xfId="1" applyNumberFormat="1" applyFont="1" applyFill="1" applyBorder="1" applyAlignment="1">
      <alignment horizontal="right" vertical="center"/>
    </xf>
    <xf numFmtId="177" fontId="3" fillId="3" borderId="127" xfId="1" applyNumberFormat="1" applyFont="1" applyFill="1" applyBorder="1" applyAlignment="1">
      <alignment horizontal="right" vertical="center" shrinkToFit="1"/>
    </xf>
    <xf numFmtId="177" fontId="3" fillId="10" borderId="70" xfId="1" applyNumberFormat="1" applyFont="1" applyFill="1" applyBorder="1" applyAlignment="1">
      <alignment horizontal="right" vertical="center"/>
    </xf>
    <xf numFmtId="177" fontId="3" fillId="10" borderId="142" xfId="1" applyNumberFormat="1" applyFont="1" applyFill="1" applyBorder="1" applyAlignment="1">
      <alignment horizontal="right" vertical="center"/>
    </xf>
    <xf numFmtId="177" fontId="3" fillId="0" borderId="5" xfId="1" applyNumberFormat="1" applyFont="1" applyFill="1" applyBorder="1" applyAlignment="1">
      <alignment horizontal="right" vertical="center" shrinkToFit="1"/>
    </xf>
    <xf numFmtId="177" fontId="3" fillId="0" borderId="143" xfId="1" applyNumberFormat="1" applyFont="1" applyFill="1" applyBorder="1" applyAlignment="1">
      <alignment horizontal="right" vertical="center" shrinkToFit="1"/>
    </xf>
    <xf numFmtId="177" fontId="3" fillId="0" borderId="103" xfId="1" applyNumberFormat="1" applyFont="1" applyFill="1" applyBorder="1" applyAlignment="1">
      <alignment horizontal="right" vertical="center" shrinkToFit="1"/>
    </xf>
    <xf numFmtId="177" fontId="3" fillId="0" borderId="102" xfId="1" applyNumberFormat="1" applyFont="1" applyFill="1" applyBorder="1" applyAlignment="1">
      <alignment horizontal="right" vertical="center" shrinkToFit="1"/>
    </xf>
    <xf numFmtId="177" fontId="3" fillId="0" borderId="144" xfId="1" applyNumberFormat="1" applyFont="1" applyFill="1" applyBorder="1" applyAlignment="1">
      <alignment horizontal="right" vertical="center" shrinkToFit="1"/>
    </xf>
    <xf numFmtId="177" fontId="3" fillId="3" borderId="5" xfId="1" applyNumberFormat="1" applyFont="1" applyFill="1" applyBorder="1" applyAlignment="1">
      <alignment horizontal="right" vertical="center" shrinkToFit="1"/>
    </xf>
    <xf numFmtId="177" fontId="3" fillId="10" borderId="145" xfId="1" applyNumberFormat="1" applyFont="1" applyFill="1" applyBorder="1" applyAlignment="1">
      <alignment horizontal="right" vertical="center"/>
    </xf>
    <xf numFmtId="177" fontId="3" fillId="10" borderId="146" xfId="1" applyNumberFormat="1" applyFont="1" applyFill="1" applyBorder="1" applyAlignment="1">
      <alignment horizontal="right" vertical="center"/>
    </xf>
    <xf numFmtId="177" fontId="5" fillId="3" borderId="0" xfId="1" applyNumberFormat="1" applyFont="1" applyFill="1" applyBorder="1" applyAlignment="1">
      <alignment horizontal="right" vertical="center"/>
    </xf>
    <xf numFmtId="177" fontId="3" fillId="0" borderId="149" xfId="1" applyNumberFormat="1" applyFont="1" applyFill="1" applyBorder="1" applyAlignment="1">
      <alignment horizontal="right" vertical="center" shrinkToFit="1"/>
    </xf>
    <xf numFmtId="177" fontId="3" fillId="10" borderId="84" xfId="1" applyNumberFormat="1" applyFont="1" applyFill="1" applyBorder="1" applyAlignment="1">
      <alignment horizontal="right" vertical="center"/>
    </xf>
    <xf numFmtId="177" fontId="3" fillId="10" borderId="82" xfId="1" applyNumberFormat="1" applyFont="1" applyFill="1" applyBorder="1" applyAlignment="1">
      <alignment horizontal="right" vertical="center"/>
    </xf>
    <xf numFmtId="177" fontId="3" fillId="10" borderId="150" xfId="1" applyNumberFormat="1" applyFont="1" applyFill="1" applyBorder="1" applyAlignment="1">
      <alignment horizontal="right" vertical="center"/>
    </xf>
    <xf numFmtId="177" fontId="3" fillId="3" borderId="151" xfId="1" applyNumberFormat="1" applyFont="1" applyFill="1" applyBorder="1" applyAlignment="1">
      <alignment horizontal="right" vertical="center" shrinkToFit="1"/>
    </xf>
    <xf numFmtId="177" fontId="3" fillId="10" borderId="80" xfId="1" applyNumberFormat="1" applyFont="1" applyFill="1" applyBorder="1" applyAlignment="1">
      <alignment horizontal="right" vertical="center"/>
    </xf>
    <xf numFmtId="177" fontId="3" fillId="10" borderId="152" xfId="1" applyNumberFormat="1" applyFont="1" applyFill="1" applyBorder="1" applyAlignment="1">
      <alignment horizontal="right" vertical="center"/>
    </xf>
    <xf numFmtId="177" fontId="3" fillId="0" borderId="83" xfId="1" applyNumberFormat="1" applyFont="1" applyFill="1" applyBorder="1" applyAlignment="1">
      <alignment horizontal="right" vertical="center" shrinkToFit="1"/>
    </xf>
    <xf numFmtId="177" fontId="3" fillId="0" borderId="151" xfId="1" applyNumberFormat="1" applyFont="1" applyFill="1" applyBorder="1" applyAlignment="1">
      <alignment horizontal="right" vertical="center" shrinkToFit="1"/>
    </xf>
    <xf numFmtId="177" fontId="3" fillId="0" borderId="79" xfId="1" applyNumberFormat="1" applyFont="1" applyFill="1" applyBorder="1" applyAlignment="1">
      <alignment horizontal="right" vertical="center" shrinkToFit="1"/>
    </xf>
    <xf numFmtId="177" fontId="3" fillId="0" borderId="78" xfId="1" applyNumberFormat="1" applyFont="1" applyFill="1" applyBorder="1" applyAlignment="1">
      <alignment horizontal="right" vertical="center" shrinkToFit="1"/>
    </xf>
    <xf numFmtId="177" fontId="3" fillId="0" borderId="81" xfId="1" applyNumberFormat="1" applyFont="1" applyFill="1" applyBorder="1" applyAlignment="1">
      <alignment horizontal="right" vertical="center" shrinkToFit="1"/>
    </xf>
    <xf numFmtId="177" fontId="3" fillId="3" borderId="83" xfId="1" applyNumberFormat="1" applyFont="1" applyFill="1" applyBorder="1" applyAlignment="1">
      <alignment horizontal="right" vertical="center" shrinkToFit="1"/>
    </xf>
    <xf numFmtId="177" fontId="3" fillId="10" borderId="85" xfId="1" applyNumberFormat="1" applyFont="1" applyFill="1" applyBorder="1" applyAlignment="1">
      <alignment horizontal="right" vertical="center"/>
    </xf>
    <xf numFmtId="177" fontId="3" fillId="3" borderId="153" xfId="1" applyNumberFormat="1" applyFont="1" applyFill="1" applyBorder="1" applyAlignment="1">
      <alignment horizontal="right" vertical="center" shrinkToFit="1"/>
    </xf>
    <xf numFmtId="10" fontId="3" fillId="0" borderId="156" xfId="1" applyNumberFormat="1" applyFont="1" applyFill="1" applyBorder="1" applyAlignment="1">
      <alignment vertical="center"/>
    </xf>
    <xf numFmtId="10" fontId="3" fillId="10" borderId="157" xfId="1" applyNumberFormat="1" applyFont="1" applyFill="1" applyBorder="1" applyAlignment="1">
      <alignment vertical="center"/>
    </xf>
    <xf numFmtId="10" fontId="3" fillId="0" borderId="158" xfId="1" applyNumberFormat="1" applyFont="1" applyFill="1" applyBorder="1" applyAlignment="1">
      <alignment vertical="center"/>
    </xf>
    <xf numFmtId="10" fontId="3" fillId="10" borderId="159" xfId="1" applyNumberFormat="1" applyFont="1" applyFill="1" applyBorder="1" applyAlignment="1">
      <alignment vertical="center"/>
    </xf>
    <xf numFmtId="10" fontId="3" fillId="10" borderId="160" xfId="1" applyNumberFormat="1" applyFont="1" applyFill="1" applyBorder="1" applyAlignment="1">
      <alignment vertical="center"/>
    </xf>
    <xf numFmtId="10" fontId="3" fillId="3" borderId="161" xfId="1" applyNumberFormat="1" applyFont="1" applyFill="1" applyBorder="1" applyAlignment="1">
      <alignment vertical="center"/>
    </xf>
    <xf numFmtId="10" fontId="3" fillId="10" borderId="162" xfId="1" applyNumberFormat="1" applyFont="1" applyFill="1" applyBorder="1" applyAlignment="1">
      <alignment vertical="center"/>
    </xf>
    <xf numFmtId="10" fontId="3" fillId="0" borderId="94" xfId="1" applyNumberFormat="1" applyFont="1" applyFill="1" applyBorder="1" applyAlignment="1">
      <alignment vertical="center"/>
    </xf>
    <xf numFmtId="10" fontId="3" fillId="10" borderId="163" xfId="1" applyNumberFormat="1" applyFont="1" applyFill="1" applyBorder="1" applyAlignment="1">
      <alignment vertical="center"/>
    </xf>
    <xf numFmtId="10" fontId="3" fillId="0" borderId="154" xfId="1" applyNumberFormat="1" applyFont="1" applyFill="1" applyBorder="1" applyAlignment="1">
      <alignment vertical="center"/>
    </xf>
    <xf numFmtId="10" fontId="3" fillId="0" borderId="164" xfId="1" applyNumberFormat="1" applyFont="1" applyFill="1" applyBorder="1" applyAlignment="1">
      <alignment vertical="center"/>
    </xf>
    <xf numFmtId="10" fontId="3" fillId="0" borderId="165" xfId="1" applyNumberFormat="1" applyFont="1" applyFill="1" applyBorder="1" applyAlignment="1">
      <alignment vertical="center"/>
    </xf>
    <xf numFmtId="10" fontId="3" fillId="3" borderId="158" xfId="1" applyNumberFormat="1" applyFont="1" applyFill="1" applyBorder="1" applyAlignment="1">
      <alignment vertical="center"/>
    </xf>
    <xf numFmtId="10" fontId="3" fillId="10" borderId="166" xfId="1" applyNumberFormat="1" applyFont="1" applyFill="1" applyBorder="1" applyAlignment="1">
      <alignment vertical="center"/>
    </xf>
    <xf numFmtId="10" fontId="3" fillId="10" borderId="167" xfId="1" applyNumberFormat="1" applyFont="1" applyFill="1" applyBorder="1" applyAlignment="1">
      <alignment vertical="center"/>
    </xf>
    <xf numFmtId="10" fontId="3" fillId="3" borderId="153" xfId="1" applyNumberFormat="1" applyFont="1" applyFill="1" applyBorder="1" applyAlignment="1">
      <alignment horizontal="right" vertical="center"/>
    </xf>
    <xf numFmtId="177" fontId="5" fillId="3" borderId="0" xfId="1" applyNumberFormat="1" applyFont="1" applyFill="1" applyBorder="1" applyAlignment="1">
      <alignment vertical="center"/>
    </xf>
    <xf numFmtId="177" fontId="3" fillId="0" borderId="168" xfId="1" applyNumberFormat="1" applyFont="1" applyFill="1" applyBorder="1" applyAlignment="1">
      <alignment horizontal="right" vertical="center" shrinkToFit="1"/>
    </xf>
    <xf numFmtId="177" fontId="3" fillId="10" borderId="169" xfId="1" applyNumberFormat="1" applyFont="1" applyFill="1" applyBorder="1" applyAlignment="1">
      <alignment horizontal="right" vertical="center"/>
    </xf>
    <xf numFmtId="177" fontId="3" fillId="10" borderId="170" xfId="1" applyNumberFormat="1" applyFont="1" applyFill="1" applyBorder="1" applyAlignment="1">
      <alignment horizontal="right" vertical="center"/>
    </xf>
    <xf numFmtId="177" fontId="3" fillId="10" borderId="171" xfId="1" applyNumberFormat="1" applyFont="1" applyFill="1" applyBorder="1" applyAlignment="1">
      <alignment horizontal="right" vertical="center"/>
    </xf>
    <xf numFmtId="177" fontId="3" fillId="3" borderId="172" xfId="1" applyNumberFormat="1" applyFont="1" applyFill="1" applyBorder="1" applyAlignment="1">
      <alignment horizontal="right" vertical="center" shrinkToFit="1"/>
    </xf>
    <xf numFmtId="177" fontId="3" fillId="10" borderId="173" xfId="1" applyNumberFormat="1" applyFont="1" applyFill="1" applyBorder="1" applyAlignment="1">
      <alignment horizontal="right" vertical="center"/>
    </xf>
    <xf numFmtId="177" fontId="3" fillId="0" borderId="174" xfId="1" applyNumberFormat="1" applyFont="1" applyFill="1" applyBorder="1" applyAlignment="1">
      <alignment horizontal="right" vertical="center" shrinkToFit="1"/>
    </xf>
    <xf numFmtId="177" fontId="3" fillId="10" borderId="175" xfId="1" applyNumberFormat="1" applyFont="1" applyFill="1" applyBorder="1" applyAlignment="1">
      <alignment horizontal="right" vertical="center"/>
    </xf>
    <xf numFmtId="177" fontId="3" fillId="0" borderId="96" xfId="1" applyNumberFormat="1" applyFont="1" applyFill="1" applyBorder="1" applyAlignment="1">
      <alignment horizontal="right" vertical="center" shrinkToFit="1"/>
    </xf>
    <xf numFmtId="177" fontId="3" fillId="3" borderId="96" xfId="1" applyNumberFormat="1" applyFont="1" applyFill="1" applyBorder="1" applyAlignment="1">
      <alignment horizontal="right" vertical="center" shrinkToFit="1"/>
    </xf>
    <xf numFmtId="177" fontId="3" fillId="10" borderId="74" xfId="1" applyNumberFormat="1" applyFont="1" applyFill="1" applyBorder="1" applyAlignment="1">
      <alignment horizontal="right" vertical="center"/>
    </xf>
    <xf numFmtId="177" fontId="3" fillId="10" borderId="176" xfId="1" applyNumberFormat="1" applyFont="1" applyFill="1" applyBorder="1" applyAlignment="1">
      <alignment horizontal="right" vertical="center"/>
    </xf>
    <xf numFmtId="0" fontId="5" fillId="3" borderId="0" xfId="1" applyFont="1" applyFill="1" applyBorder="1" applyAlignment="1">
      <alignment horizontal="right" vertical="center"/>
    </xf>
    <xf numFmtId="10" fontId="3" fillId="0" borderId="180" xfId="1" applyNumberFormat="1" applyFont="1" applyFill="1" applyBorder="1" applyAlignment="1">
      <alignment vertical="center"/>
    </xf>
    <xf numFmtId="10" fontId="3" fillId="10" borderId="181" xfId="1" applyNumberFormat="1" applyFont="1" applyFill="1" applyBorder="1" applyAlignment="1">
      <alignment vertical="center"/>
    </xf>
    <xf numFmtId="10" fontId="3" fillId="10" borderId="182" xfId="1" applyNumberFormat="1" applyFont="1" applyFill="1" applyBorder="1" applyAlignment="1">
      <alignment vertical="center"/>
    </xf>
    <xf numFmtId="10" fontId="3" fillId="10" borderId="183" xfId="1" applyNumberFormat="1" applyFont="1" applyFill="1" applyBorder="1" applyAlignment="1">
      <alignment vertical="center"/>
    </xf>
    <xf numFmtId="10" fontId="3" fillId="3" borderId="184" xfId="1" applyNumberFormat="1" applyFont="1" applyFill="1" applyBorder="1" applyAlignment="1">
      <alignment vertical="center"/>
    </xf>
    <xf numFmtId="10" fontId="3" fillId="10" borderId="185" xfId="1" applyNumberFormat="1" applyFont="1" applyFill="1" applyBorder="1" applyAlignment="1">
      <alignment vertical="center"/>
    </xf>
    <xf numFmtId="10" fontId="3" fillId="0" borderId="186" xfId="1" applyNumberFormat="1" applyFont="1" applyFill="1" applyBorder="1" applyAlignment="1">
      <alignment vertical="center"/>
    </xf>
    <xf numFmtId="10" fontId="3" fillId="10" borderId="187" xfId="1" applyNumberFormat="1" applyFont="1" applyFill="1" applyBorder="1" applyAlignment="1">
      <alignment vertical="center"/>
    </xf>
    <xf numFmtId="10" fontId="3" fillId="0" borderId="188" xfId="1" applyNumberFormat="1" applyFont="1" applyFill="1" applyBorder="1" applyAlignment="1">
      <alignment vertical="center"/>
    </xf>
    <xf numFmtId="10" fontId="3" fillId="0" borderId="189" xfId="1" applyNumberFormat="1" applyFont="1" applyFill="1" applyBorder="1" applyAlignment="1">
      <alignment vertical="center"/>
    </xf>
    <xf numFmtId="10" fontId="3" fillId="0" borderId="190" xfId="1" applyNumberFormat="1" applyFont="1" applyFill="1" applyBorder="1" applyAlignment="1">
      <alignment vertical="center"/>
    </xf>
    <xf numFmtId="10" fontId="3" fillId="0" borderId="191" xfId="1" applyNumberFormat="1" applyFont="1" applyFill="1" applyBorder="1" applyAlignment="1">
      <alignment vertical="center"/>
    </xf>
    <xf numFmtId="10" fontId="3" fillId="0" borderId="192" xfId="1" applyNumberFormat="1" applyFont="1" applyFill="1" applyBorder="1" applyAlignment="1">
      <alignment vertical="center"/>
    </xf>
    <xf numFmtId="10" fontId="3" fillId="3" borderId="188" xfId="1" applyNumberFormat="1" applyFont="1" applyFill="1" applyBorder="1" applyAlignment="1">
      <alignment vertical="center"/>
    </xf>
    <xf numFmtId="10" fontId="3" fillId="10" borderId="193" xfId="1" applyNumberFormat="1" applyFont="1" applyFill="1" applyBorder="1" applyAlignment="1">
      <alignment vertical="center"/>
    </xf>
    <xf numFmtId="10" fontId="3" fillId="0" borderId="194" xfId="1" applyNumberFormat="1" applyFont="1" applyBorder="1" applyAlignment="1">
      <alignment horizontal="right" vertical="center"/>
    </xf>
    <xf numFmtId="10" fontId="3" fillId="0" borderId="195" xfId="1" applyNumberFormat="1" applyFont="1" applyBorder="1" applyAlignment="1">
      <alignment horizontal="right" vertical="center" shrinkToFit="1"/>
    </xf>
    <xf numFmtId="0" fontId="3" fillId="0" borderId="0" xfId="1" applyFont="1" applyFill="1" applyBorder="1" applyAlignment="1">
      <alignment vertical="center"/>
    </xf>
    <xf numFmtId="0" fontId="3" fillId="0" borderId="10" xfId="1" applyFont="1" applyFill="1" applyBorder="1" applyAlignment="1">
      <alignment horizontal="center" vertical="center"/>
    </xf>
    <xf numFmtId="0" fontId="3" fillId="0" borderId="11" xfId="1" applyFont="1" applyFill="1" applyBorder="1" applyAlignment="1">
      <alignment horizontal="center" vertical="center"/>
    </xf>
    <xf numFmtId="0" fontId="3" fillId="0" borderId="12" xfId="1" applyFont="1" applyFill="1" applyBorder="1" applyAlignment="1">
      <alignment horizontal="center" vertical="center"/>
    </xf>
    <xf numFmtId="0" fontId="3" fillId="0" borderId="13" xfId="1" quotePrefix="1" applyFont="1" applyFill="1" applyBorder="1" applyAlignment="1">
      <alignment vertical="center"/>
    </xf>
    <xf numFmtId="0" fontId="3" fillId="6" borderId="15" xfId="1" quotePrefix="1" applyFont="1" applyFill="1" applyBorder="1" applyAlignment="1">
      <alignment vertical="center"/>
    </xf>
    <xf numFmtId="0" fontId="3" fillId="6" borderId="16" xfId="1" quotePrefix="1" applyFont="1" applyFill="1" applyBorder="1" applyAlignment="1">
      <alignment vertical="center"/>
    </xf>
    <xf numFmtId="0" fontId="3" fillId="11" borderId="27" xfId="1" quotePrefix="1" applyFont="1" applyFill="1" applyBorder="1" applyAlignment="1">
      <alignment vertical="center"/>
    </xf>
    <xf numFmtId="0" fontId="3" fillId="11" borderId="23" xfId="1" quotePrefix="1" applyFont="1" applyFill="1" applyBorder="1" applyAlignment="1">
      <alignment vertical="center"/>
    </xf>
    <xf numFmtId="0" fontId="3" fillId="11" borderId="11" xfId="1" quotePrefix="1" applyFont="1" applyFill="1" applyBorder="1" applyAlignment="1">
      <alignment vertical="center"/>
    </xf>
    <xf numFmtId="0" fontId="3" fillId="0" borderId="30" xfId="1" applyFont="1" applyFill="1" applyBorder="1" applyAlignment="1">
      <alignment horizontal="center" vertical="center"/>
    </xf>
    <xf numFmtId="0" fontId="3" fillId="0" borderId="31" xfId="1" applyFont="1" applyFill="1" applyBorder="1" applyAlignment="1">
      <alignment horizontal="center" vertical="center"/>
    </xf>
    <xf numFmtId="0" fontId="3" fillId="0" borderId="99" xfId="1" applyFont="1" applyFill="1" applyBorder="1" applyAlignment="1">
      <alignment horizontal="left" vertical="center"/>
    </xf>
    <xf numFmtId="0" fontId="3" fillId="10" borderId="1" xfId="1" applyFont="1" applyFill="1" applyBorder="1" applyAlignment="1">
      <alignment horizontal="left" vertical="center"/>
    </xf>
    <xf numFmtId="0" fontId="3" fillId="10" borderId="1" xfId="1" applyFont="1" applyFill="1" applyBorder="1" applyAlignment="1">
      <alignment horizontal="left" vertical="center" wrapText="1"/>
    </xf>
    <xf numFmtId="0" fontId="3" fillId="0" borderId="0" xfId="1" applyFont="1" applyFill="1" applyAlignment="1">
      <alignment horizontal="center" vertical="center"/>
    </xf>
    <xf numFmtId="0" fontId="3" fillId="0" borderId="38" xfId="1" applyFont="1" applyFill="1" applyBorder="1" applyAlignment="1">
      <alignment horizontal="center" vertical="center"/>
    </xf>
    <xf numFmtId="0" fontId="3" fillId="0" borderId="9" xfId="1" applyFont="1" applyFill="1" applyBorder="1" applyAlignment="1">
      <alignment horizontal="center" vertical="center" wrapText="1"/>
    </xf>
    <xf numFmtId="0" fontId="3" fillId="0" borderId="99" xfId="1" applyFont="1" applyFill="1" applyBorder="1" applyAlignment="1">
      <alignment horizontal="center" vertical="center"/>
    </xf>
    <xf numFmtId="0" fontId="3" fillId="0" borderId="2" xfId="1" applyFont="1" applyFill="1" applyBorder="1" applyAlignment="1">
      <alignment horizontal="center" vertical="center"/>
    </xf>
    <xf numFmtId="0" fontId="3" fillId="10" borderId="39" xfId="1" applyFont="1" applyFill="1" applyBorder="1" applyAlignment="1">
      <alignment horizontal="center" vertical="center"/>
    </xf>
    <xf numFmtId="0" fontId="4" fillId="0" borderId="35" xfId="1" applyFont="1" applyFill="1" applyBorder="1" applyAlignment="1">
      <alignment horizontal="center" vertical="center"/>
    </xf>
    <xf numFmtId="0" fontId="3" fillId="11" borderId="32" xfId="1" applyFont="1" applyFill="1" applyBorder="1" applyAlignment="1">
      <alignment horizontal="center" vertical="center"/>
    </xf>
    <xf numFmtId="0" fontId="3" fillId="11" borderId="33" xfId="1" applyFont="1" applyFill="1" applyBorder="1" applyAlignment="1">
      <alignment horizontal="center" vertical="center"/>
    </xf>
    <xf numFmtId="0" fontId="3" fillId="11" borderId="36" xfId="1" applyFont="1" applyFill="1" applyBorder="1" applyAlignment="1">
      <alignment horizontal="center" vertical="center"/>
    </xf>
    <xf numFmtId="14" fontId="3" fillId="0" borderId="0" xfId="1" applyNumberFormat="1" applyFont="1" applyFill="1" applyBorder="1" applyAlignment="1">
      <alignment horizontal="center" vertical="center"/>
    </xf>
    <xf numFmtId="0" fontId="3" fillId="0" borderId="8" xfId="1" applyFont="1" applyFill="1" applyBorder="1" applyAlignment="1">
      <alignment horizontal="center" vertical="center" wrapText="1"/>
    </xf>
    <xf numFmtId="0" fontId="3" fillId="0" borderId="126" xfId="1" applyFont="1" applyFill="1" applyBorder="1" applyAlignment="1">
      <alignment horizontal="center" vertical="center"/>
    </xf>
    <xf numFmtId="10" fontId="3" fillId="0" borderId="65" xfId="1" applyNumberFormat="1" applyFont="1" applyFill="1" applyBorder="1" applyAlignment="1">
      <alignment horizontal="center" vertical="center"/>
    </xf>
    <xf numFmtId="10" fontId="3" fillId="0" borderId="5" xfId="1" applyNumberFormat="1" applyFont="1" applyFill="1" applyBorder="1" applyAlignment="1">
      <alignment horizontal="center" vertical="center"/>
    </xf>
    <xf numFmtId="10" fontId="3" fillId="0" borderId="2" xfId="1" applyNumberFormat="1" applyFont="1" applyFill="1" applyBorder="1" applyAlignment="1">
      <alignment horizontal="center" vertical="center"/>
    </xf>
    <xf numFmtId="0" fontId="3" fillId="10" borderId="206" xfId="1" applyFont="1" applyFill="1" applyBorder="1" applyAlignment="1">
      <alignment horizontal="center" vertical="center"/>
    </xf>
    <xf numFmtId="0" fontId="3" fillId="10" borderId="70" xfId="1" applyFont="1" applyFill="1" applyBorder="1" applyAlignment="1">
      <alignment horizontal="center" vertical="center"/>
    </xf>
    <xf numFmtId="10" fontId="3" fillId="0" borderId="9" xfId="1" applyNumberFormat="1" applyFont="1" applyFill="1" applyBorder="1" applyAlignment="1">
      <alignment horizontal="center" vertical="center"/>
    </xf>
    <xf numFmtId="0" fontId="3" fillId="10" borderId="140" xfId="1" applyFont="1" applyFill="1" applyBorder="1" applyAlignment="1">
      <alignment horizontal="center" vertical="center"/>
    </xf>
    <xf numFmtId="10" fontId="3" fillId="0" borderId="1" xfId="1" applyNumberFormat="1" applyFont="1" applyFill="1" applyBorder="1" applyAlignment="1">
      <alignment horizontal="center" vertical="center"/>
    </xf>
    <xf numFmtId="10" fontId="3" fillId="0" borderId="128" xfId="1" applyNumberFormat="1" applyFont="1" applyFill="1" applyBorder="1" applyAlignment="1">
      <alignment horizontal="center" vertical="center"/>
    </xf>
    <xf numFmtId="177" fontId="3" fillId="0" borderId="38" xfId="1" applyNumberFormat="1" applyFont="1" applyFill="1" applyBorder="1" applyAlignment="1">
      <alignment vertical="center" shrinkToFit="1"/>
    </xf>
    <xf numFmtId="177" fontId="3" fillId="0" borderId="5" xfId="1" applyNumberFormat="1" applyFont="1" applyFill="1" applyBorder="1" applyAlignment="1">
      <alignment vertical="center" shrinkToFit="1"/>
    </xf>
    <xf numFmtId="177" fontId="3" fillId="0" borderId="9" xfId="1" applyNumberFormat="1" applyFont="1" applyFill="1" applyBorder="1" applyAlignment="1">
      <alignment vertical="center" shrinkToFit="1"/>
    </xf>
    <xf numFmtId="177" fontId="3" fillId="0" borderId="68" xfId="1" applyNumberFormat="1" applyFont="1" applyFill="1" applyBorder="1" applyAlignment="1">
      <alignment vertical="center" shrinkToFit="1"/>
    </xf>
    <xf numFmtId="177" fontId="3" fillId="0" borderId="128" xfId="1" applyNumberFormat="1" applyFont="1" applyFill="1" applyBorder="1" applyAlignment="1">
      <alignment vertical="center" shrinkToFit="1"/>
    </xf>
    <xf numFmtId="177" fontId="3" fillId="0" borderId="139" xfId="1" applyNumberFormat="1" applyFont="1" applyFill="1" applyBorder="1" applyAlignment="1">
      <alignment vertical="center" shrinkToFit="1"/>
    </xf>
    <xf numFmtId="177" fontId="3" fillId="0" borderId="216" xfId="1" applyNumberFormat="1" applyFont="1" applyFill="1" applyBorder="1" applyAlignment="1">
      <alignment vertical="center" shrinkToFit="1"/>
    </xf>
    <xf numFmtId="177" fontId="3" fillId="0" borderId="102" xfId="1" applyNumberFormat="1" applyFont="1" applyFill="1" applyBorder="1" applyAlignment="1">
      <alignment vertical="center" shrinkToFit="1"/>
    </xf>
    <xf numFmtId="177" fontId="3" fillId="0" borderId="107" xfId="1" applyNumberFormat="1" applyFont="1" applyFill="1" applyBorder="1" applyAlignment="1">
      <alignment vertical="center" shrinkToFit="1"/>
    </xf>
    <xf numFmtId="177" fontId="3" fillId="0" borderId="214" xfId="1" applyNumberFormat="1" applyFont="1" applyFill="1" applyBorder="1" applyAlignment="1">
      <alignment vertical="center" shrinkToFit="1"/>
    </xf>
    <xf numFmtId="177" fontId="3" fillId="0" borderId="129" xfId="1" applyNumberFormat="1" applyFont="1" applyFill="1" applyBorder="1" applyAlignment="1">
      <alignment vertical="center" shrinkToFit="1"/>
    </xf>
    <xf numFmtId="177" fontId="3" fillId="0" borderId="69" xfId="1" applyNumberFormat="1" applyFont="1" applyFill="1" applyBorder="1" applyAlignment="1">
      <alignment vertical="center" shrinkToFit="1"/>
    </xf>
    <xf numFmtId="177" fontId="3" fillId="0" borderId="116" xfId="1" applyNumberFormat="1" applyFont="1" applyFill="1" applyBorder="1" applyAlignment="1">
      <alignment vertical="center" shrinkToFit="1"/>
    </xf>
    <xf numFmtId="177" fontId="3" fillId="0" borderId="127" xfId="1" applyNumberFormat="1" applyFont="1" applyFill="1" applyBorder="1" applyAlignment="1">
      <alignment vertical="center" shrinkToFit="1"/>
    </xf>
    <xf numFmtId="177" fontId="3" fillId="10" borderId="67" xfId="1" applyNumberFormat="1" applyFont="1" applyFill="1" applyBorder="1" applyAlignment="1">
      <alignment vertical="center"/>
    </xf>
    <xf numFmtId="177" fontId="3" fillId="10" borderId="104" xfId="1" applyNumberFormat="1" applyFont="1" applyFill="1" applyBorder="1" applyAlignment="1">
      <alignment vertical="center"/>
    </xf>
    <xf numFmtId="177" fontId="3" fillId="10" borderId="73" xfId="1" applyNumberFormat="1" applyFont="1" applyFill="1" applyBorder="1" applyAlignment="1">
      <alignment vertical="center"/>
    </xf>
    <xf numFmtId="177" fontId="3" fillId="0" borderId="143" xfId="1" applyNumberFormat="1" applyFont="1" applyFill="1" applyBorder="1" applyAlignment="1">
      <alignment vertical="center" shrinkToFit="1"/>
    </xf>
    <xf numFmtId="177" fontId="3" fillId="0" borderId="71" xfId="1" applyNumberFormat="1" applyFont="1" applyFill="1" applyBorder="1" applyAlignment="1">
      <alignment vertical="center" shrinkToFit="1"/>
    </xf>
    <xf numFmtId="177" fontId="3" fillId="11" borderId="72" xfId="1" applyNumberFormat="1" applyFont="1" applyFill="1" applyBorder="1" applyAlignment="1">
      <alignment vertical="center"/>
    </xf>
    <xf numFmtId="177" fontId="3" fillId="11" borderId="70" xfId="1" applyNumberFormat="1" applyFont="1" applyFill="1" applyBorder="1" applyAlignment="1">
      <alignment vertical="center"/>
    </xf>
    <xf numFmtId="177" fontId="3" fillId="11" borderId="217" xfId="1" applyNumberFormat="1" applyFont="1" applyFill="1" applyBorder="1" applyAlignment="1">
      <alignment vertical="center"/>
    </xf>
    <xf numFmtId="177" fontId="3" fillId="3" borderId="218" xfId="1" applyNumberFormat="1" applyFont="1" applyFill="1" applyBorder="1" applyAlignment="1">
      <alignment vertical="center" shrinkToFit="1"/>
    </xf>
    <xf numFmtId="177" fontId="3" fillId="10" borderId="176" xfId="1" applyNumberFormat="1" applyFont="1" applyFill="1" applyBorder="1" applyAlignment="1">
      <alignment vertical="center"/>
    </xf>
    <xf numFmtId="177" fontId="3" fillId="3" borderId="219" xfId="1" applyNumberFormat="1" applyFont="1" applyFill="1" applyBorder="1" applyAlignment="1">
      <alignment vertical="center" shrinkToFit="1"/>
    </xf>
    <xf numFmtId="177" fontId="3" fillId="3" borderId="220" xfId="1" applyNumberFormat="1" applyFont="1" applyFill="1" applyBorder="1" applyAlignment="1">
      <alignment vertical="center" shrinkToFit="1"/>
    </xf>
    <xf numFmtId="177" fontId="3" fillId="3" borderId="221" xfId="1" applyNumberFormat="1" applyFont="1" applyFill="1" applyBorder="1" applyAlignment="1">
      <alignment vertical="center" shrinkToFit="1"/>
    </xf>
    <xf numFmtId="177" fontId="3" fillId="3" borderId="222" xfId="1" applyNumberFormat="1" applyFont="1" applyFill="1" applyBorder="1" applyAlignment="1">
      <alignment vertical="center" shrinkToFit="1"/>
    </xf>
    <xf numFmtId="177" fontId="3" fillId="0" borderId="224" xfId="1" applyNumberFormat="1" applyFont="1" applyFill="1" applyBorder="1" applyAlignment="1">
      <alignment vertical="center" shrinkToFit="1"/>
    </xf>
    <xf numFmtId="177" fontId="3" fillId="0" borderId="83" xfId="1" applyNumberFormat="1" applyFont="1" applyFill="1" applyBorder="1" applyAlignment="1">
      <alignment vertical="center" shrinkToFit="1"/>
    </xf>
    <xf numFmtId="177" fontId="3" fillId="0" borderId="223" xfId="1" applyNumberFormat="1" applyFont="1" applyFill="1" applyBorder="1" applyAlignment="1">
      <alignment vertical="center" shrinkToFit="1"/>
    </xf>
    <xf numFmtId="177" fontId="3" fillId="0" borderId="78" xfId="1" applyNumberFormat="1" applyFont="1" applyFill="1" applyBorder="1" applyAlignment="1">
      <alignment vertical="center" shrinkToFit="1"/>
    </xf>
    <xf numFmtId="177" fontId="3" fillId="0" borderId="147" xfId="1" applyNumberFormat="1" applyFont="1" applyFill="1" applyBorder="1" applyAlignment="1">
      <alignment vertical="center" shrinkToFit="1"/>
    </xf>
    <xf numFmtId="177" fontId="3" fillId="0" borderId="149" xfId="1" applyNumberFormat="1" applyFont="1" applyFill="1" applyBorder="1" applyAlignment="1">
      <alignment vertical="center" shrinkToFit="1"/>
    </xf>
    <xf numFmtId="177" fontId="3" fillId="0" borderId="225" xfId="1" applyNumberFormat="1" applyFont="1" applyFill="1" applyBorder="1" applyAlignment="1">
      <alignment vertical="center" shrinkToFit="1"/>
    </xf>
    <xf numFmtId="177" fontId="3" fillId="0" borderId="79" xfId="1" applyNumberFormat="1" applyFont="1" applyFill="1" applyBorder="1" applyAlignment="1">
      <alignment vertical="center" shrinkToFit="1"/>
    </xf>
    <xf numFmtId="177" fontId="3" fillId="0" borderId="81" xfId="1" applyNumberFormat="1" applyFont="1" applyFill="1" applyBorder="1" applyAlignment="1">
      <alignment vertical="center" shrinkToFit="1"/>
    </xf>
    <xf numFmtId="177" fontId="3" fillId="0" borderId="151" xfId="1" applyNumberFormat="1" applyFont="1" applyFill="1" applyBorder="1" applyAlignment="1">
      <alignment vertical="center" shrinkToFit="1"/>
    </xf>
    <xf numFmtId="177" fontId="3" fillId="10" borderId="77" xfId="1" applyNumberFormat="1" applyFont="1" applyFill="1" applyBorder="1" applyAlignment="1">
      <alignment vertical="center"/>
    </xf>
    <xf numFmtId="177" fontId="3" fillId="10" borderId="80" xfId="1" applyNumberFormat="1" applyFont="1" applyFill="1" applyBorder="1" applyAlignment="1">
      <alignment vertical="center"/>
    </xf>
    <xf numFmtId="177" fontId="3" fillId="10" borderId="84" xfId="1" applyNumberFormat="1" applyFont="1" applyFill="1" applyBorder="1" applyAlignment="1">
      <alignment vertical="center"/>
    </xf>
    <xf numFmtId="177" fontId="3" fillId="11" borderId="82" xfId="1" applyNumberFormat="1" applyFont="1" applyFill="1" applyBorder="1" applyAlignment="1">
      <alignment vertical="center"/>
    </xf>
    <xf numFmtId="177" fontId="3" fillId="11" borderId="80" xfId="1" applyNumberFormat="1" applyFont="1" applyFill="1" applyBorder="1" applyAlignment="1">
      <alignment vertical="center"/>
    </xf>
    <xf numFmtId="177" fontId="3" fillId="11" borderId="226" xfId="1" applyNumberFormat="1" applyFont="1" applyFill="1" applyBorder="1" applyAlignment="1">
      <alignment vertical="center"/>
    </xf>
    <xf numFmtId="177" fontId="3" fillId="10" borderId="227" xfId="1" applyNumberFormat="1" applyFont="1" applyFill="1" applyBorder="1" applyAlignment="1">
      <alignment vertical="center"/>
    </xf>
    <xf numFmtId="177" fontId="3" fillId="3" borderId="153" xfId="1" applyNumberFormat="1" applyFont="1" applyFill="1" applyBorder="1" applyAlignment="1">
      <alignment vertical="center" shrinkToFit="1"/>
    </xf>
    <xf numFmtId="177" fontId="3" fillId="0" borderId="209" xfId="1" applyNumberFormat="1" applyFont="1" applyBorder="1" applyAlignment="1">
      <alignment vertical="center" shrinkToFit="1"/>
    </xf>
    <xf numFmtId="177" fontId="3" fillId="8" borderId="228" xfId="1" applyNumberFormat="1" applyFont="1" applyFill="1" applyBorder="1" applyAlignment="1">
      <alignment vertical="center"/>
    </xf>
    <xf numFmtId="177" fontId="3" fillId="8" borderId="229" xfId="1" applyNumberFormat="1" applyFont="1" applyFill="1" applyBorder="1" applyAlignment="1">
      <alignment vertical="center"/>
    </xf>
    <xf numFmtId="10" fontId="3" fillId="0" borderId="231" xfId="1" quotePrefix="1" applyNumberFormat="1" applyFont="1" applyFill="1" applyBorder="1" applyAlignment="1">
      <alignment vertical="center"/>
    </xf>
    <xf numFmtId="10" fontId="3" fillId="0" borderId="158" xfId="1" quotePrefix="1" applyNumberFormat="1" applyFont="1" applyFill="1" applyBorder="1" applyAlignment="1">
      <alignment vertical="center"/>
    </xf>
    <xf numFmtId="10" fontId="3" fillId="0" borderId="161" xfId="1" quotePrefix="1" applyNumberFormat="1" applyFont="1" applyFill="1" applyBorder="1" applyAlignment="1">
      <alignment vertical="center"/>
    </xf>
    <xf numFmtId="10" fontId="3" fillId="0" borderId="164" xfId="1" quotePrefix="1" applyNumberFormat="1" applyFont="1" applyFill="1" applyBorder="1" applyAlignment="1">
      <alignment vertical="center"/>
    </xf>
    <xf numFmtId="10" fontId="3" fillId="0" borderId="154" xfId="1" quotePrefix="1" applyNumberFormat="1" applyFont="1" applyFill="1" applyBorder="1" applyAlignment="1">
      <alignment vertical="center"/>
    </xf>
    <xf numFmtId="10" fontId="3" fillId="0" borderId="156" xfId="1" quotePrefix="1" applyNumberFormat="1" applyFont="1" applyFill="1" applyBorder="1" applyAlignment="1">
      <alignment vertical="center"/>
    </xf>
    <xf numFmtId="10" fontId="3" fillId="0" borderId="232" xfId="1" quotePrefix="1" applyNumberFormat="1" applyFont="1" applyFill="1" applyBorder="1" applyAlignment="1">
      <alignment vertical="center"/>
    </xf>
    <xf numFmtId="10" fontId="3" fillId="0" borderId="165" xfId="1" quotePrefix="1" applyNumberFormat="1" applyFont="1" applyFill="1" applyBorder="1" applyAlignment="1">
      <alignment vertical="center"/>
    </xf>
    <xf numFmtId="10" fontId="3" fillId="0" borderId="94" xfId="1" quotePrefix="1" applyNumberFormat="1" applyFont="1" applyFill="1" applyBorder="1" applyAlignment="1">
      <alignment vertical="center"/>
    </xf>
    <xf numFmtId="10" fontId="3" fillId="0" borderId="233" xfId="1" quotePrefix="1" applyNumberFormat="1" applyFont="1" applyFill="1" applyBorder="1" applyAlignment="1">
      <alignment vertical="center"/>
    </xf>
    <xf numFmtId="10" fontId="3" fillId="10" borderId="234" xfId="1" quotePrefix="1" applyNumberFormat="1" applyFont="1" applyFill="1" applyBorder="1" applyAlignment="1">
      <alignment vertical="center"/>
    </xf>
    <xf numFmtId="10" fontId="3" fillId="10" borderId="162" xfId="1" quotePrefix="1" applyNumberFormat="1" applyFont="1" applyFill="1" applyBorder="1" applyAlignment="1">
      <alignment vertical="center"/>
    </xf>
    <xf numFmtId="10" fontId="3" fillId="10" borderId="160" xfId="1" quotePrefix="1" applyNumberFormat="1" applyFont="1" applyFill="1" applyBorder="1" applyAlignment="1">
      <alignment vertical="center"/>
    </xf>
    <xf numFmtId="10" fontId="3" fillId="11" borderId="163" xfId="1" quotePrefix="1" applyNumberFormat="1" applyFont="1" applyFill="1" applyBorder="1" applyAlignment="1">
      <alignment vertical="center"/>
    </xf>
    <xf numFmtId="10" fontId="3" fillId="11" borderId="162" xfId="1" quotePrefix="1" applyNumberFormat="1" applyFont="1" applyFill="1" applyBorder="1" applyAlignment="1">
      <alignment vertical="center"/>
    </xf>
    <xf numFmtId="10" fontId="3" fillId="11" borderId="235" xfId="1" quotePrefix="1" applyNumberFormat="1" applyFont="1" applyFill="1" applyBorder="1" applyAlignment="1">
      <alignment vertical="center"/>
    </xf>
    <xf numFmtId="179" fontId="3" fillId="10" borderId="236" xfId="1" applyNumberFormat="1" applyFont="1" applyFill="1" applyBorder="1" applyAlignment="1">
      <alignment vertical="center"/>
    </xf>
    <xf numFmtId="10" fontId="3" fillId="3" borderId="153" xfId="1" applyNumberFormat="1" applyFont="1" applyFill="1" applyBorder="1" applyAlignment="1">
      <alignment vertical="center"/>
    </xf>
    <xf numFmtId="177" fontId="3" fillId="0" borderId="237" xfId="1" applyNumberFormat="1" applyFont="1" applyBorder="1" applyAlignment="1">
      <alignment vertical="center" shrinkToFit="1"/>
    </xf>
    <xf numFmtId="177" fontId="3" fillId="8" borderId="238" xfId="1" applyNumberFormat="1" applyFont="1" applyFill="1" applyBorder="1" applyAlignment="1">
      <alignment vertical="center"/>
    </xf>
    <xf numFmtId="10" fontId="3" fillId="8" borderId="239" xfId="1" quotePrefix="1" applyNumberFormat="1" applyFont="1" applyFill="1" applyBorder="1" applyAlignment="1">
      <alignment vertical="center"/>
    </xf>
    <xf numFmtId="0" fontId="3" fillId="0" borderId="0" xfId="1" applyFont="1" applyFill="1" applyBorder="1" applyAlignment="1">
      <alignment horizontal="center" vertical="center" shrinkToFit="1"/>
    </xf>
    <xf numFmtId="0" fontId="3" fillId="0" borderId="9" xfId="1" applyFont="1" applyFill="1" applyBorder="1" applyAlignment="1">
      <alignment horizontal="center" vertical="center"/>
    </xf>
    <xf numFmtId="177" fontId="3" fillId="0" borderId="240" xfId="1" applyNumberFormat="1" applyFont="1" applyFill="1" applyBorder="1" applyAlignment="1">
      <alignment vertical="center" shrinkToFit="1"/>
    </xf>
    <xf numFmtId="177" fontId="3" fillId="0" borderId="96" xfId="1" applyNumberFormat="1" applyFont="1" applyFill="1" applyBorder="1" applyAlignment="1">
      <alignment vertical="center" shrinkToFit="1"/>
    </xf>
    <xf numFmtId="177" fontId="3" fillId="0" borderId="241" xfId="1" applyNumberFormat="1" applyFont="1" applyFill="1" applyBorder="1" applyAlignment="1">
      <alignment vertical="center" shrinkToFit="1"/>
    </xf>
    <xf numFmtId="177" fontId="3" fillId="0" borderId="242" xfId="1" applyNumberFormat="1" applyFont="1" applyFill="1" applyBorder="1" applyAlignment="1">
      <alignment vertical="center" shrinkToFit="1"/>
    </xf>
    <xf numFmtId="177" fontId="3" fillId="0" borderId="243" xfId="1" applyNumberFormat="1" applyFont="1" applyFill="1" applyBorder="1" applyAlignment="1">
      <alignment vertical="center" shrinkToFit="1"/>
    </xf>
    <xf numFmtId="177" fontId="3" fillId="0" borderId="168" xfId="1" applyNumberFormat="1" applyFont="1" applyFill="1" applyBorder="1" applyAlignment="1">
      <alignment vertical="center" shrinkToFit="1"/>
    </xf>
    <xf numFmtId="177" fontId="3" fillId="0" borderId="244" xfId="1" applyNumberFormat="1" applyFont="1" applyFill="1" applyBorder="1" applyAlignment="1">
      <alignment vertical="center" shrinkToFit="1"/>
    </xf>
    <xf numFmtId="177" fontId="3" fillId="0" borderId="245" xfId="1" applyNumberFormat="1" applyFont="1" applyFill="1" applyBorder="1" applyAlignment="1">
      <alignment vertical="center" shrinkToFit="1"/>
    </xf>
    <xf numFmtId="177" fontId="3" fillId="0" borderId="174" xfId="1" applyNumberFormat="1" applyFont="1" applyFill="1" applyBorder="1" applyAlignment="1">
      <alignment vertical="center" shrinkToFit="1"/>
    </xf>
    <xf numFmtId="177" fontId="3" fillId="0" borderId="172" xfId="1" applyNumberFormat="1" applyFont="1" applyFill="1" applyBorder="1" applyAlignment="1">
      <alignment vertical="center" shrinkToFit="1"/>
    </xf>
    <xf numFmtId="177" fontId="3" fillId="10" borderId="246" xfId="1" applyNumberFormat="1" applyFont="1" applyFill="1" applyBorder="1" applyAlignment="1">
      <alignment vertical="center"/>
    </xf>
    <xf numFmtId="177" fontId="3" fillId="10" borderId="173" xfId="1" applyNumberFormat="1" applyFont="1" applyFill="1" applyBorder="1" applyAlignment="1">
      <alignment vertical="center"/>
    </xf>
    <xf numFmtId="177" fontId="3" fillId="10" borderId="169" xfId="1" applyNumberFormat="1" applyFont="1" applyFill="1" applyBorder="1" applyAlignment="1">
      <alignment vertical="center"/>
    </xf>
    <xf numFmtId="177" fontId="3" fillId="11" borderId="170" xfId="1" applyNumberFormat="1" applyFont="1" applyFill="1" applyBorder="1" applyAlignment="1">
      <alignment vertical="center"/>
    </xf>
    <xf numFmtId="177" fontId="3" fillId="11" borderId="173" xfId="1" applyNumberFormat="1" applyFont="1" applyFill="1" applyBorder="1" applyAlignment="1">
      <alignment vertical="center"/>
    </xf>
    <xf numFmtId="177" fontId="3" fillId="11" borderId="247" xfId="1" applyNumberFormat="1" applyFont="1" applyFill="1" applyBorder="1" applyAlignment="1">
      <alignment vertical="center"/>
    </xf>
    <xf numFmtId="177" fontId="3" fillId="8" borderId="248" xfId="1" applyNumberFormat="1" applyFont="1" applyFill="1" applyBorder="1" applyAlignment="1">
      <alignment vertical="center"/>
    </xf>
    <xf numFmtId="177" fontId="3" fillId="8" borderId="173" xfId="1" applyNumberFormat="1" applyFont="1" applyFill="1" applyBorder="1" applyAlignment="1">
      <alignment vertical="center"/>
    </xf>
    <xf numFmtId="177" fontId="3" fillId="8" borderId="249" xfId="1" applyNumberFormat="1" applyFont="1" applyFill="1" applyBorder="1" applyAlignment="1">
      <alignment vertical="center"/>
    </xf>
    <xf numFmtId="0" fontId="3" fillId="0" borderId="0" xfId="1" applyFont="1" applyFill="1" applyBorder="1" applyAlignment="1">
      <alignment horizontal="left" vertical="center"/>
    </xf>
    <xf numFmtId="0" fontId="3" fillId="0" borderId="0" xfId="1" applyFont="1" applyFill="1" applyBorder="1" applyAlignment="1">
      <alignment horizontal="center" vertical="center"/>
    </xf>
    <xf numFmtId="0" fontId="3" fillId="0" borderId="0" xfId="1" applyFont="1" applyFill="1" applyAlignment="1">
      <alignment horizontal="left" vertical="center"/>
    </xf>
    <xf numFmtId="177" fontId="3" fillId="0" borderId="153" xfId="1" applyNumberFormat="1" applyFont="1" applyBorder="1" applyAlignment="1">
      <alignment vertical="center" shrinkToFit="1"/>
    </xf>
    <xf numFmtId="0" fontId="3" fillId="0" borderId="131" xfId="1" applyFont="1" applyBorder="1" applyAlignment="1">
      <alignment vertical="center"/>
    </xf>
    <xf numFmtId="177" fontId="3" fillId="8" borderId="77" xfId="1" applyNumberFormat="1" applyFont="1" applyFill="1" applyBorder="1" applyAlignment="1">
      <alignment vertical="center"/>
    </xf>
    <xf numFmtId="177" fontId="3" fillId="8" borderId="80" xfId="1" applyNumberFormat="1" applyFont="1" applyFill="1" applyBorder="1" applyAlignment="1">
      <alignment vertical="center"/>
    </xf>
    <xf numFmtId="177" fontId="3" fillId="8" borderId="226" xfId="1" applyNumberFormat="1" applyFont="1" applyFill="1" applyBorder="1" applyAlignment="1">
      <alignment vertical="center"/>
    </xf>
    <xf numFmtId="10" fontId="3" fillId="0" borderId="177" xfId="1" quotePrefix="1" applyNumberFormat="1" applyFont="1" applyFill="1" applyBorder="1" applyAlignment="1">
      <alignment vertical="center"/>
    </xf>
    <xf numFmtId="10" fontId="3" fillId="0" borderId="188" xfId="1" quotePrefix="1" applyNumberFormat="1" applyFont="1" applyFill="1" applyBorder="1" applyAlignment="1">
      <alignment vertical="center"/>
    </xf>
    <xf numFmtId="10" fontId="3" fillId="0" borderId="75" xfId="1" quotePrefix="1" applyNumberFormat="1" applyFont="1" applyFill="1" applyBorder="1" applyAlignment="1">
      <alignment vertical="center"/>
    </xf>
    <xf numFmtId="10" fontId="3" fillId="0" borderId="250" xfId="1" quotePrefix="1" applyNumberFormat="1" applyFont="1" applyFill="1" applyBorder="1" applyAlignment="1">
      <alignment vertical="center"/>
    </xf>
    <xf numFmtId="10" fontId="3" fillId="0" borderId="178" xfId="1" quotePrefix="1" applyNumberFormat="1" applyFont="1" applyFill="1" applyBorder="1" applyAlignment="1">
      <alignment vertical="center"/>
    </xf>
    <xf numFmtId="10" fontId="3" fillId="0" borderId="180" xfId="1" quotePrefix="1" applyNumberFormat="1" applyFont="1" applyFill="1" applyBorder="1" applyAlignment="1">
      <alignment vertical="center"/>
    </xf>
    <xf numFmtId="10" fontId="3" fillId="0" borderId="251" xfId="1" quotePrefix="1" applyNumberFormat="1" applyFont="1" applyFill="1" applyBorder="1" applyAlignment="1">
      <alignment vertical="center"/>
    </xf>
    <xf numFmtId="10" fontId="3" fillId="0" borderId="252" xfId="1" quotePrefix="1" applyNumberFormat="1" applyFont="1" applyFill="1" applyBorder="1" applyAlignment="1">
      <alignment vertical="center"/>
    </xf>
    <xf numFmtId="10" fontId="3" fillId="0" borderId="186" xfId="1" quotePrefix="1" applyNumberFormat="1" applyFont="1" applyFill="1" applyBorder="1" applyAlignment="1">
      <alignment vertical="center"/>
    </xf>
    <xf numFmtId="10" fontId="3" fillId="0" borderId="184" xfId="1" quotePrefix="1" applyNumberFormat="1" applyFont="1" applyFill="1" applyBorder="1" applyAlignment="1">
      <alignment vertical="center"/>
    </xf>
    <xf numFmtId="10" fontId="3" fillId="10" borderId="253" xfId="1" quotePrefix="1" applyNumberFormat="1" applyFont="1" applyFill="1" applyBorder="1" applyAlignment="1">
      <alignment vertical="center"/>
    </xf>
    <xf numFmtId="10" fontId="3" fillId="10" borderId="185" xfId="1" quotePrefix="1" applyNumberFormat="1" applyFont="1" applyFill="1" applyBorder="1" applyAlignment="1">
      <alignment vertical="center"/>
    </xf>
    <xf numFmtId="10" fontId="3" fillId="10" borderId="181" xfId="1" quotePrefix="1" applyNumberFormat="1" applyFont="1" applyFill="1" applyBorder="1" applyAlignment="1">
      <alignment vertical="center"/>
    </xf>
    <xf numFmtId="10" fontId="3" fillId="11" borderId="182" xfId="1" quotePrefix="1" applyNumberFormat="1" applyFont="1" applyFill="1" applyBorder="1" applyAlignment="1">
      <alignment vertical="center"/>
    </xf>
    <xf numFmtId="10" fontId="3" fillId="11" borderId="185" xfId="1" quotePrefix="1" applyNumberFormat="1" applyFont="1" applyFill="1" applyBorder="1" applyAlignment="1">
      <alignment vertical="center"/>
    </xf>
    <xf numFmtId="10" fontId="3" fillId="11" borderId="254" xfId="1" quotePrefix="1" applyNumberFormat="1" applyFont="1" applyFill="1" applyBorder="1" applyAlignment="1">
      <alignment vertical="center"/>
    </xf>
    <xf numFmtId="10" fontId="3" fillId="10" borderId="255" xfId="1" applyNumberFormat="1" applyFont="1" applyFill="1" applyBorder="1" applyAlignment="1">
      <alignment vertical="center"/>
    </xf>
    <xf numFmtId="10" fontId="3" fillId="0" borderId="195" xfId="1" applyNumberFormat="1" applyFont="1" applyBorder="1" applyAlignment="1">
      <alignment vertical="center"/>
    </xf>
    <xf numFmtId="10" fontId="3" fillId="8" borderId="256" xfId="1" quotePrefix="1" applyNumberFormat="1" applyFont="1" applyFill="1" applyBorder="1" applyAlignment="1">
      <alignment vertical="center"/>
    </xf>
    <xf numFmtId="10" fontId="3" fillId="8" borderId="185" xfId="1" quotePrefix="1" applyNumberFormat="1" applyFont="1" applyFill="1" applyBorder="1" applyAlignment="1">
      <alignment vertical="center"/>
    </xf>
    <xf numFmtId="10" fontId="3" fillId="8" borderId="254" xfId="1" quotePrefix="1" applyNumberFormat="1" applyFont="1" applyFill="1" applyBorder="1" applyAlignment="1">
      <alignment vertical="center"/>
    </xf>
    <xf numFmtId="0" fontId="3" fillId="0" borderId="0" xfId="1" applyFont="1" applyFill="1" applyAlignment="1">
      <alignment horizontal="center" vertical="center" shrinkToFit="1"/>
    </xf>
    <xf numFmtId="14" fontId="3" fillId="0" borderId="5" xfId="1" applyNumberFormat="1" applyFont="1" applyFill="1" applyBorder="1" applyAlignment="1">
      <alignment horizontal="center" vertical="center"/>
    </xf>
    <xf numFmtId="14" fontId="3" fillId="0" borderId="6" xfId="1" applyNumberFormat="1" applyFont="1" applyFill="1" applyBorder="1" applyAlignment="1">
      <alignment horizontal="center" vertical="center"/>
    </xf>
    <xf numFmtId="14" fontId="3" fillId="0" borderId="7" xfId="1" applyNumberFormat="1" applyFont="1" applyFill="1" applyBorder="1" applyAlignment="1">
      <alignment horizontal="center" vertical="center"/>
    </xf>
    <xf numFmtId="2" fontId="4" fillId="0" borderId="1" xfId="1" applyNumberFormat="1" applyFont="1" applyFill="1" applyBorder="1" applyAlignment="1">
      <alignment horizontal="center" vertical="center"/>
    </xf>
    <xf numFmtId="0" fontId="9" fillId="0" borderId="0" xfId="1" applyFont="1" applyFill="1" applyAlignment="1">
      <alignment horizontal="center" vertical="center" shrinkToFit="1"/>
    </xf>
    <xf numFmtId="0" fontId="3" fillId="0" borderId="128" xfId="1" applyFont="1" applyFill="1" applyBorder="1" applyAlignment="1">
      <alignment horizontal="center" vertical="center" wrapText="1" shrinkToFit="1"/>
    </xf>
    <xf numFmtId="0" fontId="3" fillId="0" borderId="213" xfId="1" applyFont="1" applyFill="1" applyBorder="1" applyAlignment="1">
      <alignment horizontal="center" vertical="center" wrapText="1" shrinkToFit="1"/>
    </xf>
    <xf numFmtId="0" fontId="3" fillId="0" borderId="47" xfId="1" applyFont="1" applyFill="1" applyBorder="1" applyAlignment="1">
      <alignment horizontal="center" vertical="center" wrapText="1" shrinkToFit="1"/>
    </xf>
    <xf numFmtId="0" fontId="3" fillId="0" borderId="9" xfId="1" applyFont="1" applyFill="1" applyBorder="1" applyAlignment="1">
      <alignment horizontal="center" vertical="center" wrapText="1" shrinkToFit="1"/>
    </xf>
    <xf numFmtId="0" fontId="3" fillId="0" borderId="0" xfId="1" applyFont="1" applyFill="1" applyBorder="1" applyAlignment="1">
      <alignment horizontal="center" vertical="center" wrapText="1" shrinkToFit="1"/>
    </xf>
    <xf numFmtId="0" fontId="3" fillId="0" borderId="137" xfId="1" applyFont="1" applyFill="1" applyBorder="1" applyAlignment="1">
      <alignment horizontal="center" vertical="center" wrapText="1" shrinkToFit="1"/>
    </xf>
    <xf numFmtId="0" fontId="3" fillId="0" borderId="139" xfId="1" applyFont="1" applyFill="1" applyBorder="1" applyAlignment="1">
      <alignment horizontal="center" vertical="center" wrapText="1" shrinkToFit="1"/>
    </xf>
    <xf numFmtId="0" fontId="3" fillId="0" borderId="111" xfId="1" applyFont="1" applyFill="1" applyBorder="1" applyAlignment="1">
      <alignment horizontal="center" vertical="center" wrapText="1" shrinkToFit="1"/>
    </xf>
    <xf numFmtId="0" fontId="3" fillId="0" borderId="230" xfId="1" applyFont="1" applyFill="1" applyBorder="1" applyAlignment="1">
      <alignment horizontal="center" vertical="center" wrapText="1" shrinkToFit="1"/>
    </xf>
    <xf numFmtId="0" fontId="8" fillId="0" borderId="0" xfId="1" applyFont="1" applyFill="1" applyAlignment="1">
      <alignment horizontal="center" vertical="center"/>
    </xf>
    <xf numFmtId="0" fontId="3" fillId="0" borderId="137" xfId="1" applyFont="1" applyFill="1" applyBorder="1" applyAlignment="1">
      <alignment horizontal="center" vertical="center"/>
    </xf>
    <xf numFmtId="0" fontId="4" fillId="0" borderId="1" xfId="1" applyFont="1" applyFill="1" applyBorder="1" applyAlignment="1">
      <alignment horizontal="center" vertical="center"/>
    </xf>
    <xf numFmtId="0" fontId="4" fillId="0" borderId="0" xfId="1" applyFont="1" applyFill="1" applyBorder="1" applyAlignment="1">
      <alignment horizontal="center" vertical="center"/>
    </xf>
    <xf numFmtId="0" fontId="3" fillId="0" borderId="178" xfId="1" applyFont="1" applyFill="1" applyBorder="1" applyAlignment="1">
      <alignment horizontal="center" vertical="center" wrapText="1"/>
    </xf>
    <xf numFmtId="0" fontId="3" fillId="0" borderId="179" xfId="1" applyFont="1" applyFill="1" applyBorder="1" applyAlignment="1">
      <alignment horizontal="center" vertical="center" wrapText="1"/>
    </xf>
    <xf numFmtId="0" fontId="3" fillId="0" borderId="213" xfId="1" applyFont="1" applyFill="1" applyBorder="1" applyAlignment="1">
      <alignment horizontal="center" vertical="center"/>
    </xf>
    <xf numFmtId="177" fontId="3" fillId="0" borderId="5" xfId="1" applyNumberFormat="1" applyFont="1" applyFill="1" applyBorder="1" applyAlignment="1">
      <alignment horizontal="center" vertical="center"/>
    </xf>
    <xf numFmtId="177" fontId="3" fillId="0" borderId="6" xfId="1" applyNumberFormat="1" applyFont="1" applyFill="1" applyBorder="1" applyAlignment="1">
      <alignment horizontal="center" vertical="center"/>
    </xf>
    <xf numFmtId="177" fontId="3" fillId="0" borderId="7" xfId="1" applyNumberFormat="1" applyFont="1" applyFill="1" applyBorder="1" applyAlignment="1">
      <alignment horizontal="center" vertical="center"/>
    </xf>
    <xf numFmtId="181" fontId="3" fillId="0" borderId="5" xfId="1" applyNumberFormat="1" applyFont="1" applyFill="1" applyBorder="1" applyAlignment="1">
      <alignment horizontal="center" vertical="center"/>
    </xf>
    <xf numFmtId="181" fontId="3" fillId="0" borderId="6" xfId="1" applyNumberFormat="1" applyFont="1" applyFill="1" applyBorder="1" applyAlignment="1">
      <alignment horizontal="center" vertical="center"/>
    </xf>
    <xf numFmtId="181" fontId="3" fillId="0" borderId="7" xfId="1" applyNumberFormat="1" applyFont="1" applyFill="1" applyBorder="1" applyAlignment="1">
      <alignment horizontal="center" vertical="center"/>
    </xf>
    <xf numFmtId="0" fontId="3" fillId="0" borderId="65" xfId="1" applyFont="1" applyFill="1" applyBorder="1" applyAlignment="1">
      <alignment horizontal="center" vertical="center"/>
    </xf>
    <xf numFmtId="0" fontId="3" fillId="0" borderId="41" xfId="1" applyFont="1" applyFill="1" applyBorder="1" applyAlignment="1">
      <alignment horizontal="center" vertical="center"/>
    </xf>
    <xf numFmtId="0" fontId="3" fillId="0" borderId="88" xfId="1" applyFont="1" applyFill="1" applyBorder="1" applyAlignment="1">
      <alignment horizontal="center" vertical="center"/>
    </xf>
    <xf numFmtId="0" fontId="3" fillId="0" borderId="38" xfId="1" applyFont="1" applyFill="1" applyBorder="1" applyAlignment="1">
      <alignment horizontal="center" vertical="center"/>
    </xf>
    <xf numFmtId="0" fontId="3" fillId="0" borderId="132" xfId="1" applyFont="1" applyFill="1" applyBorder="1" applyAlignment="1">
      <alignment horizontal="center" vertical="center"/>
    </xf>
    <xf numFmtId="0" fontId="3" fillId="0" borderId="177" xfId="1" applyFont="1" applyFill="1" applyBorder="1" applyAlignment="1">
      <alignment horizontal="center" vertical="center"/>
    </xf>
    <xf numFmtId="0" fontId="3" fillId="0" borderId="214" xfId="1" applyFont="1" applyFill="1" applyBorder="1" applyAlignment="1">
      <alignment horizontal="center" vertical="center" wrapText="1"/>
    </xf>
    <xf numFmtId="0" fontId="3" fillId="0" borderId="215" xfId="1" applyFont="1" applyFill="1" applyBorder="1" applyAlignment="1">
      <alignment horizontal="center" vertical="center" wrapText="1"/>
    </xf>
    <xf numFmtId="0" fontId="3" fillId="0" borderId="223" xfId="1" applyFont="1" applyFill="1" applyBorder="1" applyAlignment="1">
      <alignment horizontal="center" vertical="center"/>
    </xf>
    <xf numFmtId="0" fontId="3" fillId="0" borderId="148" xfId="1" applyFont="1" applyFill="1" applyBorder="1" applyAlignment="1">
      <alignment horizontal="center" vertical="center"/>
    </xf>
    <xf numFmtId="0" fontId="3" fillId="0" borderId="137" xfId="1" applyFont="1" applyFill="1" applyBorder="1" applyAlignment="1">
      <alignment horizontal="center" vertical="center" wrapText="1"/>
    </xf>
    <xf numFmtId="0" fontId="3" fillId="0" borderId="100" xfId="1" applyFont="1" applyFill="1" applyBorder="1" applyAlignment="1">
      <alignment horizontal="center" vertical="center" wrapText="1"/>
    </xf>
    <xf numFmtId="0" fontId="3" fillId="0" borderId="147" xfId="1" applyFont="1" applyFill="1" applyBorder="1" applyAlignment="1">
      <alignment horizontal="center" vertical="center"/>
    </xf>
    <xf numFmtId="0" fontId="3" fillId="0" borderId="2" xfId="1" applyFont="1" applyFill="1" applyBorder="1" applyAlignment="1">
      <alignment horizontal="left" vertical="center" wrapText="1"/>
    </xf>
    <xf numFmtId="0" fontId="3" fillId="0" borderId="8" xfId="1" applyFont="1" applyFill="1" applyBorder="1" applyAlignment="1">
      <alignment horizontal="left" vertical="center" wrapText="1"/>
    </xf>
    <xf numFmtId="0" fontId="3" fillId="0" borderId="3" xfId="1" applyFont="1" applyFill="1" applyBorder="1" applyAlignment="1">
      <alignment horizontal="left" vertical="center" wrapText="1"/>
    </xf>
    <xf numFmtId="10" fontId="3" fillId="0" borderId="2" xfId="1" applyNumberFormat="1" applyFont="1" applyFill="1" applyBorder="1" applyAlignment="1">
      <alignment horizontal="center" vertical="center"/>
    </xf>
    <xf numFmtId="10" fontId="3" fillId="0" borderId="8" xfId="1" applyNumberFormat="1" applyFont="1" applyFill="1" applyBorder="1" applyAlignment="1">
      <alignment horizontal="center" vertical="center"/>
    </xf>
    <xf numFmtId="10" fontId="3" fillId="0" borderId="3" xfId="1" applyNumberFormat="1" applyFont="1" applyFill="1" applyBorder="1" applyAlignment="1">
      <alignment horizontal="center" vertical="center"/>
    </xf>
    <xf numFmtId="0" fontId="3" fillId="0" borderId="39" xfId="1" applyFont="1" applyFill="1" applyBorder="1" applyAlignment="1">
      <alignment horizontal="left" vertical="center" wrapText="1"/>
    </xf>
    <xf numFmtId="0" fontId="3" fillId="0" borderId="33" xfId="1" applyFont="1" applyFill="1" applyBorder="1" applyAlignment="1">
      <alignment horizontal="left" vertical="center" wrapText="1"/>
    </xf>
    <xf numFmtId="0" fontId="3" fillId="0" borderId="35" xfId="1" applyFont="1" applyFill="1" applyBorder="1" applyAlignment="1">
      <alignment horizontal="left" vertical="center" wrapText="1"/>
    </xf>
    <xf numFmtId="0" fontId="3" fillId="0" borderId="32" xfId="1" applyFont="1" applyFill="1" applyBorder="1" applyAlignment="1">
      <alignment horizontal="left" vertical="center"/>
    </xf>
    <xf numFmtId="0" fontId="3" fillId="0" borderId="33" xfId="1" applyFont="1" applyFill="1" applyBorder="1" applyAlignment="1">
      <alignment horizontal="left" vertical="center"/>
    </xf>
    <xf numFmtId="0" fontId="3" fillId="0" borderId="34" xfId="1" applyFont="1" applyFill="1" applyBorder="1" applyAlignment="1">
      <alignment horizontal="left" vertical="center"/>
    </xf>
    <xf numFmtId="0" fontId="3" fillId="0" borderId="2" xfId="1" applyFont="1" applyFill="1" applyBorder="1" applyAlignment="1">
      <alignment horizontal="left" vertical="center"/>
    </xf>
    <xf numFmtId="0" fontId="3" fillId="0" borderId="8" xfId="1" applyFont="1" applyFill="1" applyBorder="1" applyAlignment="1">
      <alignment horizontal="left" vertical="center"/>
    </xf>
    <xf numFmtId="0" fontId="3" fillId="0" borderId="3" xfId="1" applyFont="1" applyFill="1" applyBorder="1" applyAlignment="1">
      <alignment horizontal="left" vertical="center"/>
    </xf>
    <xf numFmtId="0" fontId="3" fillId="0" borderId="32" xfId="1" applyFont="1" applyFill="1" applyBorder="1" applyAlignment="1">
      <alignment horizontal="left" vertical="center" wrapText="1"/>
    </xf>
    <xf numFmtId="0" fontId="3" fillId="11" borderId="2" xfId="1" applyFont="1" applyFill="1" applyBorder="1" applyAlignment="1">
      <alignment horizontal="left" vertical="center" wrapText="1"/>
    </xf>
    <xf numFmtId="0" fontId="3" fillId="11" borderId="8" xfId="1" applyFont="1" applyFill="1" applyBorder="1" applyAlignment="1">
      <alignment horizontal="left" vertical="center" wrapText="1"/>
    </xf>
    <xf numFmtId="0" fontId="3" fillId="11" borderId="31" xfId="1" applyFont="1" applyFill="1" applyBorder="1" applyAlignment="1">
      <alignment horizontal="left" vertical="center" wrapText="1"/>
    </xf>
    <xf numFmtId="10" fontId="3" fillId="11" borderId="50" xfId="1" applyNumberFormat="1" applyFont="1" applyFill="1" applyBorder="1" applyAlignment="1">
      <alignment horizontal="center" vertical="center"/>
    </xf>
    <xf numFmtId="10" fontId="3" fillId="11" borderId="207" xfId="1" applyNumberFormat="1" applyFont="1" applyFill="1" applyBorder="1" applyAlignment="1">
      <alignment horizontal="center" vertical="center"/>
    </xf>
    <xf numFmtId="10" fontId="3" fillId="11" borderId="208" xfId="1" applyNumberFormat="1" applyFont="1" applyFill="1" applyBorder="1" applyAlignment="1">
      <alignment horizontal="center" vertical="center"/>
    </xf>
    <xf numFmtId="0" fontId="3" fillId="7" borderId="0" xfId="1" applyFont="1" applyFill="1" applyAlignment="1">
      <alignment horizontal="left" vertical="top" wrapText="1"/>
    </xf>
    <xf numFmtId="0" fontId="3" fillId="12" borderId="29" xfId="1" applyFont="1" applyFill="1" applyBorder="1" applyAlignment="1">
      <alignment horizontal="center" vertical="center"/>
    </xf>
    <xf numFmtId="0" fontId="3" fillId="12" borderId="131" xfId="1" quotePrefix="1" applyFont="1" applyFill="1" applyBorder="1" applyAlignment="1">
      <alignment horizontal="center" vertical="center"/>
    </xf>
    <xf numFmtId="0" fontId="3" fillId="12" borderId="40" xfId="1" quotePrefix="1" applyFont="1" applyFill="1" applyBorder="1" applyAlignment="1">
      <alignment horizontal="center" vertical="center"/>
    </xf>
    <xf numFmtId="0" fontId="3" fillId="3" borderId="29" xfId="1" applyFont="1" applyFill="1" applyBorder="1" applyAlignment="1">
      <alignment horizontal="center" vertical="center"/>
    </xf>
    <xf numFmtId="0" fontId="3" fillId="3" borderId="131" xfId="1" applyFont="1" applyFill="1" applyBorder="1" applyAlignment="1">
      <alignment horizontal="center" vertical="center"/>
    </xf>
    <xf numFmtId="0" fontId="3" fillId="3" borderId="40" xfId="1" applyFont="1" applyFill="1" applyBorder="1" applyAlignment="1">
      <alignment horizontal="center" vertical="center"/>
    </xf>
    <xf numFmtId="0" fontId="3" fillId="3" borderId="196" xfId="1" applyFont="1" applyFill="1" applyBorder="1" applyAlignment="1">
      <alignment horizontal="center" vertical="center"/>
    </xf>
    <xf numFmtId="0" fontId="3" fillId="3" borderId="199" xfId="1" applyFont="1" applyFill="1" applyBorder="1" applyAlignment="1">
      <alignment horizontal="center" vertical="center"/>
    </xf>
    <xf numFmtId="0" fontId="3" fillId="3" borderId="197" xfId="1" applyFont="1" applyFill="1" applyBorder="1" applyAlignment="1">
      <alignment horizontal="center" vertical="center"/>
    </xf>
    <xf numFmtId="0" fontId="3" fillId="3" borderId="200" xfId="1" applyFont="1" applyFill="1" applyBorder="1" applyAlignment="1">
      <alignment horizontal="center" vertical="center"/>
    </xf>
    <xf numFmtId="0" fontId="3" fillId="3" borderId="198" xfId="1" applyFont="1" applyFill="1" applyBorder="1" applyAlignment="1">
      <alignment horizontal="center" vertical="center"/>
    </xf>
    <xf numFmtId="0" fontId="3" fillId="3" borderId="201" xfId="1" applyFont="1" applyFill="1" applyBorder="1" applyAlignment="1">
      <alignment horizontal="center" vertical="center"/>
    </xf>
    <xf numFmtId="0" fontId="3" fillId="3" borderId="202" xfId="1" applyFont="1" applyFill="1" applyBorder="1" applyAlignment="1">
      <alignment horizontal="left" vertical="center"/>
    </xf>
    <xf numFmtId="0" fontId="3" fillId="3" borderId="209" xfId="1" applyFont="1" applyFill="1" applyBorder="1" applyAlignment="1">
      <alignment horizontal="left" vertical="center"/>
    </xf>
    <xf numFmtId="0" fontId="3" fillId="3" borderId="203" xfId="1" applyFont="1" applyFill="1" applyBorder="1" applyAlignment="1">
      <alignment vertical="center"/>
    </xf>
    <xf numFmtId="0" fontId="3" fillId="3" borderId="210" xfId="1" applyFont="1" applyFill="1" applyBorder="1" applyAlignment="1">
      <alignment vertical="center"/>
    </xf>
    <xf numFmtId="0" fontId="3" fillId="3" borderId="204" xfId="1" applyFont="1" applyFill="1" applyBorder="1" applyAlignment="1">
      <alignment vertical="center"/>
    </xf>
    <xf numFmtId="0" fontId="3" fillId="3" borderId="211" xfId="1" applyFont="1" applyFill="1" applyBorder="1" applyAlignment="1">
      <alignment vertical="center"/>
    </xf>
    <xf numFmtId="0" fontId="3" fillId="3" borderId="205" xfId="1" applyFont="1" applyFill="1" applyBorder="1" applyAlignment="1">
      <alignment vertical="center"/>
    </xf>
    <xf numFmtId="0" fontId="3" fillId="3" borderId="212" xfId="1" applyFont="1" applyFill="1" applyBorder="1" applyAlignment="1">
      <alignment vertical="center"/>
    </xf>
    <xf numFmtId="0" fontId="3" fillId="0" borderId="128" xfId="1" applyFont="1" applyBorder="1" applyAlignment="1">
      <alignment horizontal="center" vertical="center"/>
    </xf>
    <xf numFmtId="0" fontId="3" fillId="0" borderId="126" xfId="1" applyFont="1" applyBorder="1" applyAlignment="1">
      <alignment horizontal="center" vertical="center"/>
    </xf>
    <xf numFmtId="0" fontId="3" fillId="0" borderId="147" xfId="1" applyFont="1" applyBorder="1" applyAlignment="1">
      <alignment horizontal="center" vertical="center"/>
    </xf>
    <xf numFmtId="0" fontId="3" fillId="0" borderId="148" xfId="1" applyFont="1" applyBorder="1" applyAlignment="1">
      <alignment horizontal="center" vertical="center"/>
    </xf>
    <xf numFmtId="0" fontId="3" fillId="0" borderId="178" xfId="1" applyFont="1" applyBorder="1" applyAlignment="1">
      <alignment horizontal="center" vertical="center" wrapText="1"/>
    </xf>
    <xf numFmtId="0" fontId="3" fillId="0" borderId="179" xfId="1" applyFont="1" applyBorder="1" applyAlignment="1">
      <alignment horizontal="center" vertical="center" wrapText="1"/>
    </xf>
    <xf numFmtId="49" fontId="3" fillId="0" borderId="0" xfId="1" applyNumberFormat="1" applyFont="1" applyAlignment="1">
      <alignment horizontal="left" vertical="center" shrinkToFit="1"/>
    </xf>
    <xf numFmtId="0" fontId="3" fillId="3" borderId="10" xfId="1" applyFont="1" applyFill="1" applyBorder="1" applyAlignment="1">
      <alignment horizontal="center" vertical="center"/>
    </xf>
    <xf numFmtId="0" fontId="3" fillId="3" borderId="11" xfId="1" applyFont="1" applyFill="1" applyBorder="1" applyAlignment="1">
      <alignment horizontal="center" vertical="center"/>
    </xf>
    <xf numFmtId="0" fontId="3" fillId="3" borderId="12" xfId="1" applyFont="1" applyFill="1" applyBorder="1" applyAlignment="1">
      <alignment horizontal="center" vertical="center"/>
    </xf>
    <xf numFmtId="0" fontId="3" fillId="3" borderId="38" xfId="1" applyFont="1" applyFill="1" applyBorder="1" applyAlignment="1">
      <alignment horizontal="center" vertical="center"/>
    </xf>
    <xf numFmtId="0" fontId="3" fillId="3" borderId="132" xfId="1" applyFont="1" applyFill="1" applyBorder="1" applyAlignment="1">
      <alignment horizontal="center" vertical="center"/>
    </xf>
    <xf numFmtId="0" fontId="3" fillId="3" borderId="9" xfId="1" applyFont="1" applyFill="1" applyBorder="1" applyAlignment="1">
      <alignment horizontal="center" vertical="center"/>
    </xf>
    <xf numFmtId="0" fontId="3" fillId="3" borderId="0" xfId="1" applyFont="1" applyFill="1" applyBorder="1" applyAlignment="1">
      <alignment horizontal="center" vertical="center"/>
    </xf>
    <xf numFmtId="0" fontId="3" fillId="3" borderId="126" xfId="1" applyFont="1" applyFill="1" applyBorder="1" applyAlignment="1">
      <alignment horizontal="center" vertical="center"/>
    </xf>
    <xf numFmtId="0" fontId="3" fillId="3" borderId="125" xfId="1" applyFont="1" applyFill="1" applyBorder="1" applyAlignment="1">
      <alignment horizontal="center" vertical="center"/>
    </xf>
    <xf numFmtId="0" fontId="3" fillId="3" borderId="30" xfId="1" applyFont="1" applyFill="1" applyBorder="1" applyAlignment="1">
      <alignment horizontal="center" vertical="center"/>
    </xf>
    <xf numFmtId="0" fontId="3" fillId="3" borderId="8" xfId="1" applyFont="1" applyFill="1" applyBorder="1" applyAlignment="1">
      <alignment horizontal="center" vertical="center"/>
    </xf>
    <xf numFmtId="0" fontId="3" fillId="3" borderId="31" xfId="1" applyFont="1" applyFill="1" applyBorder="1" applyAlignment="1">
      <alignment horizontal="center" vertical="center"/>
    </xf>
    <xf numFmtId="0" fontId="3" fillId="3" borderId="65" xfId="1" applyFont="1" applyFill="1" applyBorder="1" applyAlignment="1">
      <alignment horizontal="center" vertical="center"/>
    </xf>
    <xf numFmtId="0" fontId="3" fillId="3" borderId="41" xfId="1" applyFont="1" applyFill="1" applyBorder="1" applyAlignment="1">
      <alignment horizontal="center" vertical="center"/>
    </xf>
    <xf numFmtId="0" fontId="3" fillId="3" borderId="88" xfId="1" applyFont="1" applyFill="1" applyBorder="1" applyAlignment="1">
      <alignment horizontal="center" vertical="center"/>
    </xf>
    <xf numFmtId="0" fontId="3" fillId="3" borderId="177" xfId="1" applyFont="1" applyFill="1" applyBorder="1" applyAlignment="1">
      <alignment horizontal="center" vertical="center"/>
    </xf>
    <xf numFmtId="0" fontId="3" fillId="0" borderId="154" xfId="1" applyFont="1" applyBorder="1" applyAlignment="1">
      <alignment horizontal="center" vertical="center" wrapText="1"/>
    </xf>
    <xf numFmtId="0" fontId="3" fillId="0" borderId="155" xfId="1" applyFont="1" applyBorder="1" applyAlignment="1">
      <alignment horizontal="center" vertical="center" wrapText="1"/>
    </xf>
    <xf numFmtId="0" fontId="1" fillId="10" borderId="14" xfId="1" applyFont="1" applyFill="1" applyBorder="1" applyAlignment="1">
      <alignment horizontal="left" vertical="center"/>
    </xf>
    <xf numFmtId="0" fontId="1" fillId="10" borderId="6" xfId="1" applyFont="1" applyFill="1" applyBorder="1" applyAlignment="1">
      <alignment horizontal="left" vertical="center"/>
    </xf>
    <xf numFmtId="0" fontId="1" fillId="10" borderId="7" xfId="1" applyFont="1" applyFill="1" applyBorder="1" applyAlignment="1">
      <alignment horizontal="left" vertical="center"/>
    </xf>
    <xf numFmtId="0" fontId="3" fillId="0" borderId="65" xfId="1" applyFont="1" applyFill="1" applyBorder="1" applyAlignment="1">
      <alignment horizontal="left" vertical="center" wrapText="1"/>
    </xf>
    <xf numFmtId="0" fontId="3" fillId="0" borderId="41" xfId="1" applyFont="1" applyFill="1" applyBorder="1" applyAlignment="1">
      <alignment horizontal="left" vertical="center" wrapText="1"/>
    </xf>
    <xf numFmtId="0" fontId="3" fillId="10" borderId="116" xfId="1" quotePrefix="1" applyFont="1" applyFill="1" applyBorder="1" applyAlignment="1">
      <alignment horizontal="left" vertical="center" wrapText="1"/>
    </xf>
    <xf numFmtId="0" fontId="3" fillId="10" borderId="134" xfId="1" quotePrefix="1" applyFont="1" applyFill="1" applyBorder="1" applyAlignment="1">
      <alignment horizontal="left" vertical="center" wrapText="1"/>
    </xf>
    <xf numFmtId="0" fontId="3" fillId="10" borderId="5" xfId="1" applyFont="1" applyFill="1" applyBorder="1" applyAlignment="1">
      <alignment horizontal="left" vertical="center" wrapText="1"/>
    </xf>
    <xf numFmtId="0" fontId="3" fillId="10" borderId="6" xfId="1" applyFont="1" applyFill="1" applyBorder="1" applyAlignment="1">
      <alignment horizontal="left" vertical="center" wrapText="1"/>
    </xf>
    <xf numFmtId="0" fontId="3" fillId="0" borderId="116" xfId="1" applyFont="1" applyFill="1" applyBorder="1" applyAlignment="1">
      <alignment horizontal="left" vertical="center" shrinkToFit="1"/>
    </xf>
    <xf numFmtId="0" fontId="3" fillId="0" borderId="136" xfId="1" applyFont="1" applyFill="1" applyBorder="1" applyAlignment="1">
      <alignment horizontal="left" vertical="center" shrinkToFit="1"/>
    </xf>
    <xf numFmtId="0" fontId="3" fillId="0" borderId="9" xfId="1" applyFont="1" applyFill="1" applyBorder="1" applyAlignment="1">
      <alignment horizontal="left" vertical="center" wrapText="1"/>
    </xf>
    <xf numFmtId="0" fontId="3" fillId="0" borderId="137" xfId="1" applyFont="1" applyFill="1" applyBorder="1" applyAlignment="1">
      <alignment horizontal="left" vertical="center" wrapText="1"/>
    </xf>
    <xf numFmtId="0" fontId="3" fillId="0" borderId="5" xfId="1" applyFont="1" applyFill="1" applyBorder="1" applyAlignment="1">
      <alignment horizontal="left" vertical="center" wrapText="1"/>
    </xf>
    <xf numFmtId="0" fontId="3" fillId="0" borderId="7" xfId="1" applyFont="1" applyFill="1" applyBorder="1" applyAlignment="1">
      <alignment horizontal="left" vertical="center" wrapText="1"/>
    </xf>
    <xf numFmtId="0" fontId="3" fillId="10" borderId="128" xfId="1" applyFont="1" applyFill="1" applyBorder="1" applyAlignment="1">
      <alignment horizontal="left" vertical="center" wrapText="1"/>
    </xf>
    <xf numFmtId="0" fontId="3" fillId="10" borderId="47" xfId="1" applyFont="1" applyFill="1" applyBorder="1" applyAlignment="1">
      <alignment horizontal="left" vertical="center" wrapText="1"/>
    </xf>
    <xf numFmtId="0" fontId="3" fillId="0" borderId="68" xfId="1" applyFont="1" applyFill="1" applyBorder="1" applyAlignment="1">
      <alignment horizontal="left" vertical="center" wrapText="1"/>
    </xf>
    <xf numFmtId="0" fontId="3" fillId="0" borderId="91" xfId="1" applyFont="1" applyFill="1" applyBorder="1" applyAlignment="1">
      <alignment horizontal="left" vertical="center" wrapText="1"/>
    </xf>
    <xf numFmtId="0" fontId="3" fillId="0" borderId="5" xfId="1" applyFont="1" applyFill="1" applyBorder="1" applyAlignment="1">
      <alignment horizontal="left" vertical="center"/>
    </xf>
    <xf numFmtId="0" fontId="3" fillId="0" borderId="7" xfId="1" applyFont="1" applyFill="1" applyBorder="1" applyAlignment="1">
      <alignment horizontal="left" vertical="center"/>
    </xf>
    <xf numFmtId="0" fontId="3" fillId="3" borderId="127" xfId="1" applyFont="1" applyFill="1" applyBorder="1" applyAlignment="1">
      <alignment horizontal="left" vertical="center" wrapText="1"/>
    </xf>
    <xf numFmtId="0" fontId="3" fillId="3" borderId="135" xfId="1" applyFont="1" applyFill="1" applyBorder="1" applyAlignment="1">
      <alignment horizontal="left" vertical="center" wrapText="1"/>
    </xf>
    <xf numFmtId="0" fontId="3" fillId="10" borderId="68" xfId="1" quotePrefix="1" applyFont="1" applyFill="1" applyBorder="1" applyAlignment="1">
      <alignment horizontal="left" vertical="center" wrapText="1"/>
    </xf>
    <xf numFmtId="0" fontId="3" fillId="10" borderId="109" xfId="1" quotePrefix="1" applyFont="1" applyFill="1" applyBorder="1" applyAlignment="1">
      <alignment horizontal="left" vertical="center" wrapText="1"/>
    </xf>
    <xf numFmtId="0" fontId="5" fillId="3" borderId="0" xfId="1" applyFont="1" applyFill="1" applyBorder="1" applyAlignment="1">
      <alignment horizontal="center" vertical="center"/>
    </xf>
    <xf numFmtId="0" fontId="5" fillId="3" borderId="137" xfId="1" applyFont="1" applyFill="1" applyBorder="1" applyAlignment="1">
      <alignment horizontal="center" vertical="center"/>
    </xf>
    <xf numFmtId="10" fontId="5" fillId="3" borderId="5" xfId="1" applyNumberFormat="1" applyFont="1" applyFill="1" applyBorder="1" applyAlignment="1">
      <alignment horizontal="right" vertical="center"/>
    </xf>
    <xf numFmtId="10" fontId="5" fillId="3" borderId="7" xfId="1" applyNumberFormat="1" applyFont="1" applyFill="1" applyBorder="1" applyAlignment="1">
      <alignment horizontal="right" vertical="center"/>
    </xf>
    <xf numFmtId="0" fontId="5" fillId="3" borderId="0" xfId="1" applyFont="1" applyFill="1" applyAlignment="1">
      <alignment horizontal="center" vertical="center" wrapText="1"/>
    </xf>
    <xf numFmtId="0" fontId="5" fillId="3" borderId="137" xfId="1" applyFont="1" applyFill="1" applyBorder="1" applyAlignment="1">
      <alignment horizontal="center" vertical="center" wrapText="1"/>
    </xf>
    <xf numFmtId="177" fontId="5" fillId="3" borderId="5" xfId="1" applyNumberFormat="1" applyFont="1" applyFill="1" applyBorder="1" applyAlignment="1">
      <alignment horizontal="right" vertical="center" shrinkToFit="1"/>
    </xf>
    <xf numFmtId="177" fontId="5" fillId="3" borderId="7" xfId="1" applyNumberFormat="1" applyFont="1" applyFill="1" applyBorder="1" applyAlignment="1">
      <alignment horizontal="right" vertical="center" shrinkToFit="1"/>
    </xf>
    <xf numFmtId="0" fontId="5" fillId="3" borderId="0" xfId="1" applyFont="1" applyFill="1" applyAlignment="1">
      <alignment horizontal="left" vertical="center"/>
    </xf>
    <xf numFmtId="0" fontId="5" fillId="3" borderId="0" xfId="1" applyFont="1" applyFill="1" applyAlignment="1">
      <alignment vertical="center"/>
    </xf>
    <xf numFmtId="0" fontId="3" fillId="10" borderId="7" xfId="1" applyFont="1" applyFill="1" applyBorder="1" applyAlignment="1">
      <alignment horizontal="left" vertical="center" wrapText="1"/>
    </xf>
    <xf numFmtId="0" fontId="3" fillId="10" borderId="130" xfId="1" applyFont="1" applyFill="1" applyBorder="1" applyAlignment="1">
      <alignment horizontal="left" vertical="center" shrinkToFit="1"/>
    </xf>
    <xf numFmtId="0" fontId="3" fillId="10" borderId="89" xfId="1" applyFont="1" applyFill="1" applyBorder="1" applyAlignment="1">
      <alignment horizontal="left" vertical="center" shrinkToFit="1"/>
    </xf>
    <xf numFmtId="0" fontId="3" fillId="0" borderId="10" xfId="1" applyFont="1" applyBorder="1" applyAlignment="1">
      <alignment horizontal="center" vertical="center"/>
    </xf>
    <xf numFmtId="0" fontId="3" fillId="0" borderId="12" xfId="1" applyFont="1" applyBorder="1" applyAlignment="1">
      <alignment horizontal="center" vertical="center"/>
    </xf>
    <xf numFmtId="0" fontId="3" fillId="0" borderId="30" xfId="1" applyFont="1" applyBorder="1" applyAlignment="1">
      <alignment horizontal="center" vertical="center"/>
    </xf>
    <xf numFmtId="0" fontId="3" fillId="0" borderId="31" xfId="1" applyFont="1" applyBorder="1" applyAlignment="1">
      <alignment horizontal="center" vertical="center"/>
    </xf>
    <xf numFmtId="0" fontId="3" fillId="0" borderId="65" xfId="1" applyFont="1" applyBorder="1" applyAlignment="1">
      <alignment horizontal="center" vertical="center"/>
    </xf>
    <xf numFmtId="0" fontId="3" fillId="0" borderId="41" xfId="1" applyFont="1" applyBorder="1" applyAlignment="1">
      <alignment horizontal="center" vertical="center"/>
    </xf>
    <xf numFmtId="0" fontId="3" fillId="0" borderId="88" xfId="1" applyFont="1" applyBorder="1" applyAlignment="1">
      <alignment horizontal="center" vertical="center"/>
    </xf>
    <xf numFmtId="0" fontId="3" fillId="0" borderId="0" xfId="1" quotePrefix="1" applyFont="1" applyAlignment="1">
      <alignment horizontal="center" vertical="center"/>
    </xf>
    <xf numFmtId="0" fontId="3" fillId="0" borderId="75" xfId="1" quotePrefix="1" applyFont="1" applyBorder="1" applyAlignment="1">
      <alignment horizontal="center" vertical="center"/>
    </xf>
    <xf numFmtId="0" fontId="3" fillId="0" borderId="25" xfId="1" applyFont="1" applyBorder="1" applyAlignment="1">
      <alignment horizontal="center" vertical="center"/>
    </xf>
    <xf numFmtId="0" fontId="3" fillId="0" borderId="87" xfId="1" applyFont="1" applyBorder="1" applyAlignment="1">
      <alignment horizontal="center" vertical="center"/>
    </xf>
    <xf numFmtId="177" fontId="3" fillId="0" borderId="5" xfId="1" applyNumberFormat="1" applyFont="1" applyBorder="1" applyAlignment="1">
      <alignment horizontal="right" vertical="center" shrinkToFit="1"/>
    </xf>
    <xf numFmtId="177" fontId="3" fillId="0" borderId="6" xfId="1" applyNumberFormat="1" applyFont="1" applyBorder="1" applyAlignment="1">
      <alignment horizontal="right" vertical="center" shrinkToFit="1"/>
    </xf>
    <xf numFmtId="177" fontId="3" fillId="0" borderId="7" xfId="1" applyNumberFormat="1" applyFont="1" applyBorder="1" applyAlignment="1">
      <alignment horizontal="right" vertical="center" shrinkToFit="1"/>
    </xf>
    <xf numFmtId="0" fontId="3" fillId="0" borderId="119" xfId="1" applyFont="1" applyBorder="1" applyAlignment="1">
      <alignment horizontal="center" vertical="center" wrapText="1"/>
    </xf>
    <xf numFmtId="0" fontId="3" fillId="0" borderId="55" xfId="1" applyFont="1" applyBorder="1" applyAlignment="1">
      <alignment horizontal="center" vertical="center" wrapText="1"/>
    </xf>
    <xf numFmtId="0" fontId="3" fillId="0" borderId="0" xfId="1" applyFont="1" applyFill="1" applyAlignment="1">
      <alignment vertical="top" wrapText="1"/>
    </xf>
    <xf numFmtId="0" fontId="1" fillId="5" borderId="14" xfId="1" applyFont="1" applyFill="1" applyBorder="1" applyAlignment="1">
      <alignment horizontal="left" vertical="center" shrinkToFit="1"/>
    </xf>
    <xf numFmtId="0" fontId="1" fillId="5" borderId="7" xfId="1" quotePrefix="1" applyFont="1" applyFill="1" applyBorder="1" applyAlignment="1">
      <alignment horizontal="left" vertical="center" shrinkToFit="1"/>
    </xf>
    <xf numFmtId="0" fontId="3" fillId="0" borderId="0" xfId="1" applyFont="1" applyAlignment="1">
      <alignment horizontal="center" vertical="center"/>
    </xf>
    <xf numFmtId="0" fontId="3" fillId="0" borderId="75" xfId="1" applyFont="1" applyBorder="1" applyAlignment="1">
      <alignment horizontal="center" vertical="center"/>
    </xf>
    <xf numFmtId="0" fontId="3" fillId="0" borderId="86" xfId="1" applyFont="1" applyBorder="1" applyAlignment="1">
      <alignment horizontal="center" vertical="center"/>
    </xf>
    <xf numFmtId="0" fontId="3" fillId="0" borderId="99" xfId="1" applyFont="1" applyBorder="1" applyAlignment="1">
      <alignment horizontal="center" vertical="center"/>
    </xf>
    <xf numFmtId="0" fontId="1" fillId="5" borderId="54" xfId="1" applyFont="1" applyFill="1" applyBorder="1" applyAlignment="1">
      <alignment horizontal="center" vertical="center" wrapText="1"/>
    </xf>
    <xf numFmtId="0" fontId="1" fillId="5" borderId="55" xfId="1" applyFont="1" applyFill="1" applyBorder="1" applyAlignment="1">
      <alignment horizontal="center" vertical="center" wrapText="1"/>
    </xf>
    <xf numFmtId="0" fontId="3" fillId="0" borderId="2" xfId="1" applyFont="1" applyBorder="1" applyAlignment="1">
      <alignment horizontal="left" vertical="center" wrapText="1"/>
    </xf>
    <xf numFmtId="0" fontId="3" fillId="0" borderId="8" xfId="1" applyFont="1" applyBorder="1" applyAlignment="1">
      <alignment horizontal="left" vertical="center" wrapText="1"/>
    </xf>
    <xf numFmtId="0" fontId="3" fillId="0" borderId="3" xfId="1" applyFont="1" applyBorder="1" applyAlignment="1">
      <alignment horizontal="left" vertical="center" wrapText="1"/>
    </xf>
    <xf numFmtId="0" fontId="3" fillId="0" borderId="38" xfId="1" applyFont="1" applyFill="1" applyBorder="1" applyAlignment="1">
      <alignment horizontal="left" vertical="center"/>
    </xf>
    <xf numFmtId="0" fontId="3" fillId="0" borderId="41" xfId="1" applyFont="1" applyFill="1" applyBorder="1" applyAlignment="1">
      <alignment horizontal="left" vertical="center"/>
    </xf>
    <xf numFmtId="0" fontId="1" fillId="0" borderId="5" xfId="1" applyFont="1" applyFill="1" applyBorder="1" applyAlignment="1">
      <alignment horizontal="center" vertical="center" wrapText="1"/>
    </xf>
    <xf numFmtId="0" fontId="1" fillId="0" borderId="42" xfId="1" applyFont="1" applyFill="1" applyBorder="1" applyAlignment="1">
      <alignment horizontal="center" vertical="center" wrapText="1"/>
    </xf>
    <xf numFmtId="0" fontId="1" fillId="0" borderId="8" xfId="1" applyFont="1" applyFill="1" applyBorder="1" applyAlignment="1">
      <alignment horizontal="center" vertical="center" wrapText="1"/>
    </xf>
    <xf numFmtId="0" fontId="1" fillId="0" borderId="31" xfId="1" applyFont="1" applyFill="1" applyBorder="1" applyAlignment="1">
      <alignment horizontal="center" vertical="center" wrapText="1"/>
    </xf>
    <xf numFmtId="0" fontId="1" fillId="5" borderId="8" xfId="1" applyFont="1" applyFill="1" applyBorder="1" applyAlignment="1">
      <alignment horizontal="center" vertical="center" wrapText="1"/>
    </xf>
    <xf numFmtId="0" fontId="1" fillId="5" borderId="31" xfId="1" applyFont="1" applyFill="1" applyBorder="1" applyAlignment="1">
      <alignment horizontal="center" vertical="center" wrapText="1"/>
    </xf>
    <xf numFmtId="0" fontId="3" fillId="0" borderId="32" xfId="1" applyFont="1" applyFill="1" applyBorder="1" applyAlignment="1">
      <alignment vertical="center" wrapText="1"/>
    </xf>
    <xf numFmtId="0" fontId="3" fillId="0" borderId="33" xfId="1" applyFont="1" applyFill="1" applyBorder="1" applyAlignment="1">
      <alignment vertical="center" wrapText="1"/>
    </xf>
    <xf numFmtId="0" fontId="3" fillId="0" borderId="34" xfId="1" applyFont="1" applyFill="1" applyBorder="1" applyAlignment="1">
      <alignment vertical="center" wrapText="1"/>
    </xf>
    <xf numFmtId="0" fontId="3" fillId="0" borderId="32" xfId="1" applyFont="1" applyFill="1" applyBorder="1" applyAlignment="1">
      <alignment vertical="center"/>
    </xf>
    <xf numFmtId="0" fontId="3" fillId="0" borderId="33" xfId="1" applyFont="1" applyFill="1" applyBorder="1" applyAlignment="1">
      <alignment vertical="center"/>
    </xf>
    <xf numFmtId="0" fontId="3" fillId="0" borderId="34" xfId="1" applyFont="1" applyFill="1" applyBorder="1" applyAlignment="1">
      <alignment vertical="center"/>
    </xf>
    <xf numFmtId="0" fontId="3" fillId="0" borderId="35" xfId="1" applyFont="1" applyFill="1" applyBorder="1" applyAlignment="1">
      <alignment vertical="center" wrapText="1"/>
    </xf>
    <xf numFmtId="49" fontId="3" fillId="3" borderId="0" xfId="1" applyNumberFormat="1" applyFont="1" applyFill="1" applyAlignment="1">
      <alignment horizontal="left"/>
    </xf>
    <xf numFmtId="0" fontId="1" fillId="0" borderId="2" xfId="1" applyFont="1" applyFill="1" applyBorder="1" applyAlignment="1">
      <alignment horizontal="center" vertical="center" wrapText="1"/>
    </xf>
    <xf numFmtId="0" fontId="1" fillId="5" borderId="47" xfId="1" applyFont="1" applyFill="1" applyBorder="1" applyAlignment="1">
      <alignment horizontal="center" vertical="center" wrapText="1"/>
    </xf>
    <xf numFmtId="0" fontId="1" fillId="5" borderId="31" xfId="1" applyFont="1" applyFill="1" applyBorder="1" applyAlignment="1">
      <alignment horizontal="center" vertical="center"/>
    </xf>
    <xf numFmtId="0" fontId="6" fillId="0" borderId="2" xfId="1" applyFont="1" applyFill="1" applyBorder="1" applyAlignment="1">
      <alignment horizontal="center" vertical="center" wrapText="1"/>
    </xf>
    <xf numFmtId="0" fontId="6" fillId="0" borderId="31" xfId="1" applyFont="1" applyFill="1" applyBorder="1" applyAlignment="1">
      <alignment horizontal="center" vertical="center" wrapText="1"/>
    </xf>
    <xf numFmtId="0" fontId="3" fillId="0" borderId="32" xfId="1" applyFont="1" applyBorder="1" applyAlignment="1">
      <alignment horizontal="left" vertical="center" wrapText="1"/>
    </xf>
    <xf numFmtId="0" fontId="3" fillId="0" borderId="33" xfId="1" applyFont="1" applyBorder="1" applyAlignment="1">
      <alignment horizontal="left" vertical="center" wrapText="1"/>
    </xf>
    <xf numFmtId="0" fontId="3" fillId="0" borderId="34" xfId="1" applyFont="1" applyBorder="1" applyAlignment="1">
      <alignment horizontal="left" vertical="center" wrapText="1"/>
    </xf>
    <xf numFmtId="0" fontId="3" fillId="0" borderId="32" xfId="1" applyFont="1" applyBorder="1" applyAlignment="1">
      <alignment vertical="center" wrapText="1"/>
    </xf>
    <xf numFmtId="0" fontId="3" fillId="0" borderId="33" xfId="1" applyFont="1" applyBorder="1" applyAlignment="1">
      <alignment vertical="center" wrapText="1"/>
    </xf>
    <xf numFmtId="0" fontId="3" fillId="0" borderId="36" xfId="1" applyFont="1" applyBorder="1" applyAlignment="1">
      <alignment vertical="center" wrapText="1"/>
    </xf>
    <xf numFmtId="0" fontId="3" fillId="0" borderId="37" xfId="1" applyFont="1" applyBorder="1" applyAlignment="1">
      <alignment horizontal="left" vertical="center"/>
    </xf>
    <xf numFmtId="0" fontId="3" fillId="0" borderId="40" xfId="1" applyFont="1" applyBorder="1" applyAlignment="1">
      <alignment horizontal="left" vertical="center"/>
    </xf>
    <xf numFmtId="0" fontId="5" fillId="0" borderId="0" xfId="1" applyFont="1" applyFill="1" applyAlignment="1">
      <alignment horizontal="left" vertical="top" wrapText="1"/>
    </xf>
    <xf numFmtId="49" fontId="1" fillId="2" borderId="2" xfId="1" applyNumberFormat="1" applyFont="1" applyFill="1" applyBorder="1" applyAlignment="1">
      <alignment horizontal="center" vertical="center" wrapText="1"/>
    </xf>
    <xf numFmtId="49" fontId="1" fillId="2" borderId="8" xfId="1" applyNumberFormat="1" applyFont="1" applyFill="1" applyBorder="1" applyAlignment="1">
      <alignment horizontal="center" vertical="center" wrapText="1"/>
    </xf>
    <xf numFmtId="49" fontId="1" fillId="2" borderId="1" xfId="1" applyNumberFormat="1" applyFont="1" applyFill="1" applyBorder="1" applyAlignment="1">
      <alignment horizontal="center" vertical="center"/>
    </xf>
    <xf numFmtId="49" fontId="1" fillId="2" borderId="2" xfId="1" applyNumberFormat="1" applyFont="1" applyFill="1" applyBorder="1" applyAlignment="1">
      <alignment horizontal="center" vertical="center"/>
    </xf>
    <xf numFmtId="49" fontId="1" fillId="2" borderId="5" xfId="1" applyNumberFormat="1" applyFont="1" applyFill="1" applyBorder="1" applyAlignment="1">
      <alignment horizontal="center" vertical="center"/>
    </xf>
    <xf numFmtId="49" fontId="1" fillId="2" borderId="6" xfId="1" applyNumberFormat="1" applyFont="1" applyFill="1" applyBorder="1" applyAlignment="1">
      <alignment horizontal="center" vertical="center"/>
    </xf>
    <xf numFmtId="49" fontId="1" fillId="2" borderId="7" xfId="1" applyNumberFormat="1" applyFont="1" applyFill="1" applyBorder="1" applyAlignment="1">
      <alignment horizontal="center" vertical="center"/>
    </xf>
    <xf numFmtId="0" fontId="1" fillId="2" borderId="1" xfId="1" applyFont="1" applyFill="1" applyBorder="1" applyAlignment="1">
      <alignment horizontal="center" vertical="center" wrapText="1"/>
    </xf>
    <xf numFmtId="0" fontId="1" fillId="2" borderId="2" xfId="1" applyFont="1" applyFill="1" applyBorder="1" applyAlignment="1">
      <alignment horizontal="center" vertical="center"/>
    </xf>
    <xf numFmtId="49" fontId="1" fillId="2" borderId="1" xfId="1" applyNumberFormat="1" applyFont="1" applyFill="1" applyBorder="1" applyAlignment="1">
      <alignment horizontal="center" vertical="center" wrapText="1"/>
    </xf>
    <xf numFmtId="177" fontId="1" fillId="2" borderId="1" xfId="1" applyNumberFormat="1" applyFont="1" applyFill="1" applyBorder="1" applyAlignment="1">
      <alignment horizontal="center" vertical="center"/>
    </xf>
    <xf numFmtId="177" fontId="1" fillId="2" borderId="2" xfId="1" applyNumberFormat="1" applyFont="1" applyFill="1" applyBorder="1" applyAlignment="1">
      <alignment horizontal="center" vertical="center"/>
    </xf>
    <xf numFmtId="177" fontId="1" fillId="2" borderId="2" xfId="1" applyNumberFormat="1" applyFont="1" applyFill="1" applyBorder="1" applyAlignment="1">
      <alignment horizontal="center" vertical="center" wrapText="1"/>
    </xf>
    <xf numFmtId="177" fontId="1" fillId="2" borderId="3" xfId="1" applyNumberFormat="1" applyFont="1" applyFill="1" applyBorder="1" applyAlignment="1">
      <alignment horizontal="center" vertical="center" wrapText="1"/>
    </xf>
    <xf numFmtId="49" fontId="1" fillId="2" borderId="3" xfId="1" applyNumberFormat="1" applyFont="1" applyFill="1" applyBorder="1" applyAlignment="1">
      <alignment horizontal="center" vertical="center" wrapText="1"/>
    </xf>
  </cellXfs>
  <cellStyles count="2">
    <cellStyle name="Normal 1" xfId="1" xr:uid="{00000000-0005-0000-0000-000001000000}"/>
    <cellStyle name="標準" xfId="0" builtinId="0"/>
  </cellStyles>
  <dxfs count="0"/>
  <tableStyles count="0" defaultTableStyle="TableStyleMedium2"/>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tyles" Target="styles.xml"/><Relationship Id="rId3" Type="http://schemas.openxmlformats.org/officeDocument/2006/relationships/worksheet" Target="worksheets/sheet3.xml"/><Relationship Id="rId7" Type="http://schemas.openxmlformats.org/officeDocument/2006/relationships/theme" Target="theme/theme1.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worksheet" Target="worksheets/sheet6.xml"/><Relationship Id="rId5" Type="http://schemas.openxmlformats.org/officeDocument/2006/relationships/worksheet" Target="worksheets/sheet5.xml"/><Relationship Id="rId10" Type="http://schemas.openxmlformats.org/officeDocument/2006/relationships/calcChain" Target="calcChain.xml"/><Relationship Id="rId4" Type="http://schemas.openxmlformats.org/officeDocument/2006/relationships/worksheet" Target="worksheets/sheet4.xml"/><Relationship Id="rId9" Type="http://schemas.openxmlformats.org/officeDocument/2006/relationships/sharedStrings" Target="sharedStrings.xml"/></Relationships>
</file>

<file path=xl/theme/theme1.xml><?xml version="1.0" encoding="utf-8"?>
<a:theme xmlns:a="http://schemas.openxmlformats.org/drawingml/2006/main" name="Office 2013 - 2022 テーマ">
  <a:themeElements>
    <a:clrScheme name="Office 2013 - 2022">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2013 - 2022">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2013 - 2022">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2013 - 2022 Theme" id="{62F939B6-93AF-4DB8-9C6B-D6C7DFDC589F}" vid="{4A3C46E8-61CC-4603-A589-7422A47A8E4A}"/>
    </a:ext>
  </a:ext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1" Type="http://schemas.openxmlformats.org/officeDocument/2006/relationships/printerSettings" Target="../printerSettings/printerSettings6.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dimension ref="A1:XEY187"/>
  <sheetViews>
    <sheetView showGridLines="0" tabSelected="1" view="pageBreakPreview" zoomScale="70" zoomScaleNormal="85" zoomScaleSheetLayoutView="70" workbookViewId="0">
      <selection activeCell="C10" sqref="C10"/>
    </sheetView>
  </sheetViews>
  <sheetFormatPr defaultRowHeight="13" x14ac:dyDescent="0.2"/>
  <cols>
    <col min="1" max="2" width="9" style="157" customWidth="1"/>
    <col min="3" max="3" width="28.453125" style="157" customWidth="1"/>
    <col min="4" max="4" width="12.6328125" style="157" customWidth="1"/>
    <col min="5" max="5" width="17.26953125" style="157" customWidth="1"/>
    <col min="6" max="7" width="18.36328125" style="157" customWidth="1"/>
    <col min="8" max="8" width="19.6328125" style="157" customWidth="1"/>
    <col min="9" max="10" width="18.36328125" style="157" customWidth="1"/>
    <col min="11" max="11" width="19.6328125" style="157" customWidth="1"/>
    <col min="12" max="253" width="9" style="157" customWidth="1"/>
    <col min="254" max="254" width="28.453125" style="157" customWidth="1"/>
    <col min="255" max="256" width="12.6328125" style="157" customWidth="1"/>
    <col min="257" max="261" width="18.36328125" style="157" customWidth="1"/>
    <col min="262" max="262" width="19.08984375" style="157" customWidth="1"/>
    <col min="263" max="264" width="9" style="157" customWidth="1"/>
    <col min="265" max="265" width="12.6328125" style="157" customWidth="1"/>
    <col min="266" max="509" width="9" style="157" customWidth="1"/>
    <col min="510" max="510" width="28.453125" style="157" customWidth="1"/>
    <col min="511" max="512" width="12.6328125" style="157" customWidth="1"/>
    <col min="513" max="517" width="18.36328125" style="157" customWidth="1"/>
    <col min="518" max="518" width="19.08984375" style="157" customWidth="1"/>
    <col min="519" max="520" width="9" style="157" customWidth="1"/>
    <col min="521" max="521" width="12.6328125" style="157" customWidth="1"/>
    <col min="522" max="765" width="9" style="157" customWidth="1"/>
    <col min="766" max="766" width="28.453125" style="157" customWidth="1"/>
    <col min="767" max="768" width="12.6328125" style="157" customWidth="1"/>
    <col min="769" max="773" width="18.36328125" style="157" customWidth="1"/>
    <col min="774" max="774" width="19.08984375" style="157" customWidth="1"/>
    <col min="775" max="776" width="9" style="157" customWidth="1"/>
    <col min="777" max="777" width="12.6328125" style="157" customWidth="1"/>
    <col min="778" max="1021" width="9" style="157" customWidth="1"/>
    <col min="1022" max="1022" width="28.453125" style="157" customWidth="1"/>
    <col min="1023" max="1024" width="12.6328125" style="157" customWidth="1"/>
    <col min="1025" max="1029" width="18.36328125" style="157" customWidth="1"/>
    <col min="1030" max="1030" width="19.08984375" style="157" customWidth="1"/>
    <col min="1031" max="1032" width="9" style="157" customWidth="1"/>
    <col min="1033" max="1033" width="12.6328125" style="157" customWidth="1"/>
    <col min="1034" max="1277" width="9" style="157" customWidth="1"/>
    <col min="1278" max="1278" width="28.453125" style="157" customWidth="1"/>
    <col min="1279" max="1280" width="12.6328125" style="157" customWidth="1"/>
    <col min="1281" max="1285" width="18.36328125" style="157" customWidth="1"/>
    <col min="1286" max="1286" width="19.08984375" style="157" customWidth="1"/>
    <col min="1287" max="1288" width="9" style="157" customWidth="1"/>
    <col min="1289" max="1289" width="12.6328125" style="157" customWidth="1"/>
    <col min="1290" max="1533" width="9" style="157" customWidth="1"/>
    <col min="1534" max="1534" width="28.453125" style="157" customWidth="1"/>
    <col min="1535" max="1536" width="12.6328125" style="157" customWidth="1"/>
    <col min="1537" max="1541" width="18.36328125" style="157" customWidth="1"/>
    <col min="1542" max="1542" width="19.08984375" style="157" customWidth="1"/>
    <col min="1543" max="1544" width="9" style="157" customWidth="1"/>
    <col min="1545" max="1545" width="12.6328125" style="157" customWidth="1"/>
    <col min="1546" max="1789" width="9" style="157" customWidth="1"/>
    <col min="1790" max="1790" width="28.453125" style="157" customWidth="1"/>
    <col min="1791" max="1792" width="12.6328125" style="157" customWidth="1"/>
    <col min="1793" max="1797" width="18.36328125" style="157" customWidth="1"/>
    <col min="1798" max="1798" width="19.08984375" style="157" customWidth="1"/>
    <col min="1799" max="1800" width="9" style="157" customWidth="1"/>
    <col min="1801" max="1801" width="12.6328125" style="157" customWidth="1"/>
    <col min="1802" max="2045" width="9" style="157" customWidth="1"/>
    <col min="2046" max="2046" width="28.453125" style="157" customWidth="1"/>
    <col min="2047" max="2048" width="12.6328125" style="157" customWidth="1"/>
    <col min="2049" max="2053" width="18.36328125" style="157" customWidth="1"/>
    <col min="2054" max="2054" width="19.08984375" style="157" customWidth="1"/>
    <col min="2055" max="2056" width="9" style="157" customWidth="1"/>
    <col min="2057" max="2057" width="12.6328125" style="157" customWidth="1"/>
    <col min="2058" max="2301" width="9" style="157" customWidth="1"/>
    <col min="2302" max="2302" width="28.453125" style="157" customWidth="1"/>
    <col min="2303" max="2304" width="12.6328125" style="157" customWidth="1"/>
    <col min="2305" max="2309" width="18.36328125" style="157" customWidth="1"/>
    <col min="2310" max="2310" width="19.08984375" style="157" customWidth="1"/>
    <col min="2311" max="2312" width="9" style="157" customWidth="1"/>
    <col min="2313" max="2313" width="12.6328125" style="157" customWidth="1"/>
    <col min="2314" max="2557" width="9" style="157" customWidth="1"/>
    <col min="2558" max="2558" width="28.453125" style="157" customWidth="1"/>
    <col min="2559" max="2560" width="12.6328125" style="157" customWidth="1"/>
    <col min="2561" max="2565" width="18.36328125" style="157" customWidth="1"/>
    <col min="2566" max="2566" width="19.08984375" style="157" customWidth="1"/>
    <col min="2567" max="2568" width="9" style="157" customWidth="1"/>
    <col min="2569" max="2569" width="12.6328125" style="157" customWidth="1"/>
    <col min="2570" max="2813" width="9" style="157" customWidth="1"/>
    <col min="2814" max="2814" width="28.453125" style="157" customWidth="1"/>
    <col min="2815" max="2816" width="12.6328125" style="157" customWidth="1"/>
    <col min="2817" max="2821" width="18.36328125" style="157" customWidth="1"/>
    <col min="2822" max="2822" width="19.08984375" style="157" customWidth="1"/>
    <col min="2823" max="2824" width="9" style="157" customWidth="1"/>
    <col min="2825" max="2825" width="12.6328125" style="157" customWidth="1"/>
    <col min="2826" max="3069" width="9" style="157" customWidth="1"/>
    <col min="3070" max="3070" width="28.453125" style="157" customWidth="1"/>
    <col min="3071" max="3072" width="12.6328125" style="157" customWidth="1"/>
    <col min="3073" max="3077" width="18.36328125" style="157" customWidth="1"/>
    <col min="3078" max="3078" width="19.08984375" style="157" customWidth="1"/>
    <col min="3079" max="3080" width="9" style="157" customWidth="1"/>
    <col min="3081" max="3081" width="12.6328125" style="157" customWidth="1"/>
    <col min="3082" max="3325" width="9" style="157" customWidth="1"/>
    <col min="3326" max="3326" width="28.453125" style="157" customWidth="1"/>
    <col min="3327" max="3328" width="12.6328125" style="157" customWidth="1"/>
    <col min="3329" max="3333" width="18.36328125" style="157" customWidth="1"/>
    <col min="3334" max="3334" width="19.08984375" style="157" customWidth="1"/>
    <col min="3335" max="3336" width="9" style="157" customWidth="1"/>
    <col min="3337" max="3337" width="12.6328125" style="157" customWidth="1"/>
    <col min="3338" max="3581" width="9" style="157" customWidth="1"/>
    <col min="3582" max="3582" width="28.453125" style="157" customWidth="1"/>
    <col min="3583" max="3584" width="12.6328125" style="157" customWidth="1"/>
    <col min="3585" max="3589" width="18.36328125" style="157" customWidth="1"/>
    <col min="3590" max="3590" width="19.08984375" style="157" customWidth="1"/>
    <col min="3591" max="3592" width="9" style="157" customWidth="1"/>
    <col min="3593" max="3593" width="12.6328125" style="157" customWidth="1"/>
    <col min="3594" max="3837" width="9" style="157" customWidth="1"/>
    <col min="3838" max="3838" width="28.453125" style="157" customWidth="1"/>
    <col min="3839" max="3840" width="12.6328125" style="157" customWidth="1"/>
    <col min="3841" max="3845" width="18.36328125" style="157" customWidth="1"/>
    <col min="3846" max="3846" width="19.08984375" style="157" customWidth="1"/>
    <col min="3847" max="3848" width="9" style="157" customWidth="1"/>
    <col min="3849" max="3849" width="12.6328125" style="157" customWidth="1"/>
    <col min="3850" max="4093" width="9" style="157" customWidth="1"/>
    <col min="4094" max="4094" width="28.453125" style="157" customWidth="1"/>
    <col min="4095" max="4096" width="12.6328125" style="157" customWidth="1"/>
    <col min="4097" max="4101" width="18.36328125" style="157" customWidth="1"/>
    <col min="4102" max="4102" width="19.08984375" style="157" customWidth="1"/>
    <col min="4103" max="4104" width="9" style="157" customWidth="1"/>
    <col min="4105" max="4105" width="12.6328125" style="157" customWidth="1"/>
    <col min="4106" max="4349" width="9" style="157" customWidth="1"/>
    <col min="4350" max="4350" width="28.453125" style="157" customWidth="1"/>
    <col min="4351" max="4352" width="12.6328125" style="157" customWidth="1"/>
    <col min="4353" max="4357" width="18.36328125" style="157" customWidth="1"/>
    <col min="4358" max="4358" width="19.08984375" style="157" customWidth="1"/>
    <col min="4359" max="4360" width="9" style="157" customWidth="1"/>
    <col min="4361" max="4361" width="12.6328125" style="157" customWidth="1"/>
    <col min="4362" max="4605" width="9" style="157" customWidth="1"/>
    <col min="4606" max="4606" width="28.453125" style="157" customWidth="1"/>
    <col min="4607" max="4608" width="12.6328125" style="157" customWidth="1"/>
    <col min="4609" max="4613" width="18.36328125" style="157" customWidth="1"/>
    <col min="4614" max="4614" width="19.08984375" style="157" customWidth="1"/>
    <col min="4615" max="4616" width="9" style="157" customWidth="1"/>
    <col min="4617" max="4617" width="12.6328125" style="157" customWidth="1"/>
    <col min="4618" max="4861" width="9" style="157" customWidth="1"/>
    <col min="4862" max="4862" width="28.453125" style="157" customWidth="1"/>
    <col min="4863" max="4864" width="12.6328125" style="157" customWidth="1"/>
    <col min="4865" max="4869" width="18.36328125" style="157" customWidth="1"/>
    <col min="4870" max="4870" width="19.08984375" style="157" customWidth="1"/>
    <col min="4871" max="4872" width="9" style="157" customWidth="1"/>
    <col min="4873" max="4873" width="12.6328125" style="157" customWidth="1"/>
    <col min="4874" max="5117" width="9" style="157" customWidth="1"/>
    <col min="5118" max="5118" width="28.453125" style="157" customWidth="1"/>
    <col min="5119" max="5120" width="12.6328125" style="157" customWidth="1"/>
    <col min="5121" max="5125" width="18.36328125" style="157" customWidth="1"/>
    <col min="5126" max="5126" width="19.08984375" style="157" customWidth="1"/>
    <col min="5127" max="5128" width="9" style="157" customWidth="1"/>
    <col min="5129" max="5129" width="12.6328125" style="157" customWidth="1"/>
    <col min="5130" max="5373" width="9" style="157" customWidth="1"/>
    <col min="5374" max="5374" width="28.453125" style="157" customWidth="1"/>
    <col min="5375" max="5376" width="12.6328125" style="157" customWidth="1"/>
    <col min="5377" max="5381" width="18.36328125" style="157" customWidth="1"/>
    <col min="5382" max="5382" width="19.08984375" style="157" customWidth="1"/>
    <col min="5383" max="5384" width="9" style="157" customWidth="1"/>
    <col min="5385" max="5385" width="12.6328125" style="157" customWidth="1"/>
    <col min="5386" max="5629" width="9" style="157" customWidth="1"/>
    <col min="5630" max="5630" width="28.453125" style="157" customWidth="1"/>
    <col min="5631" max="5632" width="12.6328125" style="157" customWidth="1"/>
    <col min="5633" max="5637" width="18.36328125" style="157" customWidth="1"/>
    <col min="5638" max="5638" width="19.08984375" style="157" customWidth="1"/>
    <col min="5639" max="5640" width="9" style="157" customWidth="1"/>
    <col min="5641" max="5641" width="12.6328125" style="157" customWidth="1"/>
    <col min="5642" max="5885" width="9" style="157" customWidth="1"/>
    <col min="5886" max="5886" width="28.453125" style="157" customWidth="1"/>
    <col min="5887" max="5888" width="12.6328125" style="157" customWidth="1"/>
    <col min="5889" max="5893" width="18.36328125" style="157" customWidth="1"/>
    <col min="5894" max="5894" width="19.08984375" style="157" customWidth="1"/>
    <col min="5895" max="5896" width="9" style="157" customWidth="1"/>
    <col min="5897" max="5897" width="12.6328125" style="157" customWidth="1"/>
    <col min="5898" max="6141" width="9" style="157" customWidth="1"/>
    <col min="6142" max="6142" width="28.453125" style="157" customWidth="1"/>
    <col min="6143" max="6144" width="12.6328125" style="157" customWidth="1"/>
    <col min="6145" max="6149" width="18.36328125" style="157" customWidth="1"/>
    <col min="6150" max="6150" width="19.08984375" style="157" customWidth="1"/>
    <col min="6151" max="6152" width="9" style="157" customWidth="1"/>
    <col min="6153" max="6153" width="12.6328125" style="157" customWidth="1"/>
    <col min="6154" max="6397" width="9" style="157" customWidth="1"/>
    <col min="6398" max="6398" width="28.453125" style="157" customWidth="1"/>
    <col min="6399" max="6400" width="12.6328125" style="157" customWidth="1"/>
    <col min="6401" max="6405" width="18.36328125" style="157" customWidth="1"/>
    <col min="6406" max="6406" width="19.08984375" style="157" customWidth="1"/>
    <col min="6407" max="6408" width="9" style="157" customWidth="1"/>
    <col min="6409" max="6409" width="12.6328125" style="157" customWidth="1"/>
    <col min="6410" max="6653" width="9" style="157" customWidth="1"/>
    <col min="6654" max="6654" width="28.453125" style="157" customWidth="1"/>
    <col min="6655" max="6656" width="12.6328125" style="157" customWidth="1"/>
    <col min="6657" max="6661" width="18.36328125" style="157" customWidth="1"/>
    <col min="6662" max="6662" width="19.08984375" style="157" customWidth="1"/>
    <col min="6663" max="6664" width="9" style="157" customWidth="1"/>
    <col min="6665" max="6665" width="12.6328125" style="157" customWidth="1"/>
    <col min="6666" max="6909" width="9" style="157" customWidth="1"/>
    <col min="6910" max="6910" width="28.453125" style="157" customWidth="1"/>
    <col min="6911" max="6912" width="12.6328125" style="157" customWidth="1"/>
    <col min="6913" max="6917" width="18.36328125" style="157" customWidth="1"/>
    <col min="6918" max="6918" width="19.08984375" style="157" customWidth="1"/>
    <col min="6919" max="6920" width="9" style="157" customWidth="1"/>
    <col min="6921" max="6921" width="12.6328125" style="157" customWidth="1"/>
    <col min="6922" max="7165" width="9" style="157" customWidth="1"/>
    <col min="7166" max="7166" width="28.453125" style="157" customWidth="1"/>
    <col min="7167" max="7168" width="12.6328125" style="157" customWidth="1"/>
    <col min="7169" max="7173" width="18.36328125" style="157" customWidth="1"/>
    <col min="7174" max="7174" width="19.08984375" style="157" customWidth="1"/>
    <col min="7175" max="7176" width="9" style="157" customWidth="1"/>
    <col min="7177" max="7177" width="12.6328125" style="157" customWidth="1"/>
    <col min="7178" max="7421" width="9" style="157" customWidth="1"/>
    <col min="7422" max="7422" width="28.453125" style="157" customWidth="1"/>
    <col min="7423" max="7424" width="12.6328125" style="157" customWidth="1"/>
    <col min="7425" max="7429" width="18.36328125" style="157" customWidth="1"/>
    <col min="7430" max="7430" width="19.08984375" style="157" customWidth="1"/>
    <col min="7431" max="7432" width="9" style="157" customWidth="1"/>
    <col min="7433" max="7433" width="12.6328125" style="157" customWidth="1"/>
    <col min="7434" max="7677" width="9" style="157" customWidth="1"/>
    <col min="7678" max="7678" width="28.453125" style="157" customWidth="1"/>
    <col min="7679" max="7680" width="12.6328125" style="157" customWidth="1"/>
    <col min="7681" max="7685" width="18.36328125" style="157" customWidth="1"/>
    <col min="7686" max="7686" width="19.08984375" style="157" customWidth="1"/>
    <col min="7687" max="7688" width="9" style="157" customWidth="1"/>
    <col min="7689" max="7689" width="12.6328125" style="157" customWidth="1"/>
    <col min="7690" max="7933" width="9" style="157" customWidth="1"/>
    <col min="7934" max="7934" width="28.453125" style="157" customWidth="1"/>
    <col min="7935" max="7936" width="12.6328125" style="157" customWidth="1"/>
    <col min="7937" max="7941" width="18.36328125" style="157" customWidth="1"/>
    <col min="7942" max="7942" width="19.08984375" style="157" customWidth="1"/>
    <col min="7943" max="7944" width="9" style="157" customWidth="1"/>
    <col min="7945" max="7945" width="12.6328125" style="157" customWidth="1"/>
    <col min="7946" max="8189" width="9" style="157" customWidth="1"/>
    <col min="8190" max="8190" width="28.453125" style="157" customWidth="1"/>
    <col min="8191" max="8192" width="12.6328125" style="157" customWidth="1"/>
    <col min="8193" max="8197" width="18.36328125" style="157" customWidth="1"/>
    <col min="8198" max="8198" width="19.08984375" style="157" customWidth="1"/>
    <col min="8199" max="8200" width="9" style="157" customWidth="1"/>
    <col min="8201" max="8201" width="12.6328125" style="157" customWidth="1"/>
    <col min="8202" max="8445" width="9" style="157" customWidth="1"/>
    <col min="8446" max="8446" width="28.453125" style="157" customWidth="1"/>
    <col min="8447" max="8448" width="12.6328125" style="157" customWidth="1"/>
    <col min="8449" max="8453" width="18.36328125" style="157" customWidth="1"/>
    <col min="8454" max="8454" width="19.08984375" style="157" customWidth="1"/>
    <col min="8455" max="8456" width="9" style="157" customWidth="1"/>
    <col min="8457" max="8457" width="12.6328125" style="157" customWidth="1"/>
    <col min="8458" max="8701" width="9" style="157" customWidth="1"/>
    <col min="8702" max="8702" width="28.453125" style="157" customWidth="1"/>
    <col min="8703" max="8704" width="12.6328125" style="157" customWidth="1"/>
    <col min="8705" max="8709" width="18.36328125" style="157" customWidth="1"/>
    <col min="8710" max="8710" width="19.08984375" style="157" customWidth="1"/>
    <col min="8711" max="8712" width="9" style="157" customWidth="1"/>
    <col min="8713" max="8713" width="12.6328125" style="157" customWidth="1"/>
    <col min="8714" max="8957" width="9" style="157" customWidth="1"/>
    <col min="8958" max="8958" width="28.453125" style="157" customWidth="1"/>
    <col min="8959" max="8960" width="12.6328125" style="157" customWidth="1"/>
    <col min="8961" max="8965" width="18.36328125" style="157" customWidth="1"/>
    <col min="8966" max="8966" width="19.08984375" style="157" customWidth="1"/>
    <col min="8967" max="8968" width="9" style="157" customWidth="1"/>
    <col min="8969" max="8969" width="12.6328125" style="157" customWidth="1"/>
    <col min="8970" max="9213" width="9" style="157" customWidth="1"/>
    <col min="9214" max="9214" width="28.453125" style="157" customWidth="1"/>
    <col min="9215" max="9216" width="12.6328125" style="157" customWidth="1"/>
    <col min="9217" max="9221" width="18.36328125" style="157" customWidth="1"/>
    <col min="9222" max="9222" width="19.08984375" style="157" customWidth="1"/>
    <col min="9223" max="9224" width="9" style="157" customWidth="1"/>
    <col min="9225" max="9225" width="12.6328125" style="157" customWidth="1"/>
    <col min="9226" max="9469" width="9" style="157" customWidth="1"/>
    <col min="9470" max="9470" width="28.453125" style="157" customWidth="1"/>
    <col min="9471" max="9472" width="12.6328125" style="157" customWidth="1"/>
    <col min="9473" max="9477" width="18.36328125" style="157" customWidth="1"/>
    <col min="9478" max="9478" width="19.08984375" style="157" customWidth="1"/>
    <col min="9479" max="9480" width="9" style="157" customWidth="1"/>
    <col min="9481" max="9481" width="12.6328125" style="157" customWidth="1"/>
    <col min="9482" max="9725" width="9" style="157" customWidth="1"/>
    <col min="9726" max="9726" width="28.453125" style="157" customWidth="1"/>
    <col min="9727" max="9728" width="12.6328125" style="157" customWidth="1"/>
    <col min="9729" max="9733" width="18.36328125" style="157" customWidth="1"/>
    <col min="9734" max="9734" width="19.08984375" style="157" customWidth="1"/>
    <col min="9735" max="9736" width="9" style="157" customWidth="1"/>
    <col min="9737" max="9737" width="12.6328125" style="157" customWidth="1"/>
    <col min="9738" max="9981" width="9" style="157" customWidth="1"/>
    <col min="9982" max="9982" width="28.453125" style="157" customWidth="1"/>
    <col min="9983" max="9984" width="12.6328125" style="157" customWidth="1"/>
    <col min="9985" max="9989" width="18.36328125" style="157" customWidth="1"/>
    <col min="9990" max="9990" width="19.08984375" style="157" customWidth="1"/>
    <col min="9991" max="9992" width="9" style="157" customWidth="1"/>
    <col min="9993" max="9993" width="12.6328125" style="157" customWidth="1"/>
    <col min="9994" max="10237" width="9" style="157" customWidth="1"/>
    <col min="10238" max="10238" width="28.453125" style="157" customWidth="1"/>
    <col min="10239" max="10240" width="12.6328125" style="157" customWidth="1"/>
    <col min="10241" max="10245" width="18.36328125" style="157" customWidth="1"/>
    <col min="10246" max="10246" width="19.08984375" style="157" customWidth="1"/>
    <col min="10247" max="10248" width="9" style="157" customWidth="1"/>
    <col min="10249" max="10249" width="12.6328125" style="157" customWidth="1"/>
    <col min="10250" max="10493" width="9" style="157" customWidth="1"/>
    <col min="10494" max="10494" width="28.453125" style="157" customWidth="1"/>
    <col min="10495" max="10496" width="12.6328125" style="157" customWidth="1"/>
    <col min="10497" max="10501" width="18.36328125" style="157" customWidth="1"/>
    <col min="10502" max="10502" width="19.08984375" style="157" customWidth="1"/>
    <col min="10503" max="10504" width="9" style="157" customWidth="1"/>
    <col min="10505" max="10505" width="12.6328125" style="157" customWidth="1"/>
    <col min="10506" max="10749" width="9" style="157" customWidth="1"/>
    <col min="10750" max="10750" width="28.453125" style="157" customWidth="1"/>
    <col min="10751" max="10752" width="12.6328125" style="157" customWidth="1"/>
    <col min="10753" max="10757" width="18.36328125" style="157" customWidth="1"/>
    <col min="10758" max="10758" width="19.08984375" style="157" customWidth="1"/>
    <col min="10759" max="10760" width="9" style="157" customWidth="1"/>
    <col min="10761" max="10761" width="12.6328125" style="157" customWidth="1"/>
    <col min="10762" max="11005" width="9" style="157" customWidth="1"/>
    <col min="11006" max="11006" width="28.453125" style="157" customWidth="1"/>
    <col min="11007" max="11008" width="12.6328125" style="157" customWidth="1"/>
    <col min="11009" max="11013" width="18.36328125" style="157" customWidth="1"/>
    <col min="11014" max="11014" width="19.08984375" style="157" customWidth="1"/>
    <col min="11015" max="11016" width="9" style="157" customWidth="1"/>
    <col min="11017" max="11017" width="12.6328125" style="157" customWidth="1"/>
    <col min="11018" max="11261" width="9" style="157" customWidth="1"/>
    <col min="11262" max="11262" width="28.453125" style="157" customWidth="1"/>
    <col min="11263" max="11264" width="12.6328125" style="157" customWidth="1"/>
    <col min="11265" max="11269" width="18.36328125" style="157" customWidth="1"/>
    <col min="11270" max="11270" width="19.08984375" style="157" customWidth="1"/>
    <col min="11271" max="11272" width="9" style="157" customWidth="1"/>
    <col min="11273" max="11273" width="12.6328125" style="157" customWidth="1"/>
    <col min="11274" max="11517" width="9" style="157" customWidth="1"/>
    <col min="11518" max="11518" width="28.453125" style="157" customWidth="1"/>
    <col min="11519" max="11520" width="12.6328125" style="157" customWidth="1"/>
    <col min="11521" max="11525" width="18.36328125" style="157" customWidth="1"/>
    <col min="11526" max="11526" width="19.08984375" style="157" customWidth="1"/>
    <col min="11527" max="11528" width="9" style="157" customWidth="1"/>
    <col min="11529" max="11529" width="12.6328125" style="157" customWidth="1"/>
    <col min="11530" max="11773" width="9" style="157" customWidth="1"/>
    <col min="11774" max="11774" width="28.453125" style="157" customWidth="1"/>
    <col min="11775" max="11776" width="12.6328125" style="157" customWidth="1"/>
    <col min="11777" max="11781" width="18.36328125" style="157" customWidth="1"/>
    <col min="11782" max="11782" width="19.08984375" style="157" customWidth="1"/>
    <col min="11783" max="11784" width="9" style="157" customWidth="1"/>
    <col min="11785" max="11785" width="12.6328125" style="157" customWidth="1"/>
    <col min="11786" max="12029" width="9" style="157" customWidth="1"/>
    <col min="12030" max="12030" width="28.453125" style="157" customWidth="1"/>
    <col min="12031" max="12032" width="12.6328125" style="157" customWidth="1"/>
    <col min="12033" max="12037" width="18.36328125" style="157" customWidth="1"/>
    <col min="12038" max="12038" width="19.08984375" style="157" customWidth="1"/>
    <col min="12039" max="12040" width="9" style="157" customWidth="1"/>
    <col min="12041" max="12041" width="12.6328125" style="157" customWidth="1"/>
    <col min="12042" max="12285" width="9" style="157" customWidth="1"/>
    <col min="12286" max="12286" width="28.453125" style="157" customWidth="1"/>
    <col min="12287" max="12288" width="12.6328125" style="157" customWidth="1"/>
    <col min="12289" max="12293" width="18.36328125" style="157" customWidth="1"/>
    <col min="12294" max="12294" width="19.08984375" style="157" customWidth="1"/>
    <col min="12295" max="12296" width="9" style="157" customWidth="1"/>
    <col min="12297" max="12297" width="12.6328125" style="157" customWidth="1"/>
    <col min="12298" max="12541" width="9" style="157" customWidth="1"/>
    <col min="12542" max="12542" width="28.453125" style="157" customWidth="1"/>
    <col min="12543" max="12544" width="12.6328125" style="157" customWidth="1"/>
    <col min="12545" max="12549" width="18.36328125" style="157" customWidth="1"/>
    <col min="12550" max="12550" width="19.08984375" style="157" customWidth="1"/>
    <col min="12551" max="12552" width="9" style="157" customWidth="1"/>
    <col min="12553" max="12553" width="12.6328125" style="157" customWidth="1"/>
    <col min="12554" max="12797" width="9" style="157" customWidth="1"/>
    <col min="12798" max="12798" width="28.453125" style="157" customWidth="1"/>
    <col min="12799" max="12800" width="12.6328125" style="157" customWidth="1"/>
    <col min="12801" max="12805" width="18.36328125" style="157" customWidth="1"/>
    <col min="12806" max="12806" width="19.08984375" style="157" customWidth="1"/>
    <col min="12807" max="12808" width="9" style="157" customWidth="1"/>
    <col min="12809" max="12809" width="12.6328125" style="157" customWidth="1"/>
    <col min="12810" max="13053" width="9" style="157" customWidth="1"/>
    <col min="13054" max="13054" width="28.453125" style="157" customWidth="1"/>
    <col min="13055" max="13056" width="12.6328125" style="157" customWidth="1"/>
    <col min="13057" max="13061" width="18.36328125" style="157" customWidth="1"/>
    <col min="13062" max="13062" width="19.08984375" style="157" customWidth="1"/>
    <col min="13063" max="13064" width="9" style="157" customWidth="1"/>
    <col min="13065" max="13065" width="12.6328125" style="157" customWidth="1"/>
    <col min="13066" max="13309" width="9" style="157" customWidth="1"/>
    <col min="13310" max="13310" width="28.453125" style="157" customWidth="1"/>
    <col min="13311" max="13312" width="12.6328125" style="157" customWidth="1"/>
    <col min="13313" max="13317" width="18.36328125" style="157" customWidth="1"/>
    <col min="13318" max="13318" width="19.08984375" style="157" customWidth="1"/>
    <col min="13319" max="13320" width="9" style="157" customWidth="1"/>
    <col min="13321" max="13321" width="12.6328125" style="157" customWidth="1"/>
    <col min="13322" max="13565" width="9" style="157" customWidth="1"/>
    <col min="13566" max="13566" width="28.453125" style="157" customWidth="1"/>
    <col min="13567" max="13568" width="12.6328125" style="157" customWidth="1"/>
    <col min="13569" max="13573" width="18.36328125" style="157" customWidth="1"/>
    <col min="13574" max="13574" width="19.08984375" style="157" customWidth="1"/>
    <col min="13575" max="13576" width="9" style="157" customWidth="1"/>
    <col min="13577" max="13577" width="12.6328125" style="157" customWidth="1"/>
    <col min="13578" max="13821" width="9" style="157" customWidth="1"/>
    <col min="13822" max="13822" width="28.453125" style="157" customWidth="1"/>
    <col min="13823" max="13824" width="12.6328125" style="157" customWidth="1"/>
    <col min="13825" max="13829" width="18.36328125" style="157" customWidth="1"/>
    <col min="13830" max="13830" width="19.08984375" style="157" customWidth="1"/>
    <col min="13831" max="13832" width="9" style="157" customWidth="1"/>
    <col min="13833" max="13833" width="12.6328125" style="157" customWidth="1"/>
    <col min="13834" max="14077" width="9" style="157" customWidth="1"/>
    <col min="14078" max="14078" width="28.453125" style="157" customWidth="1"/>
    <col min="14079" max="14080" width="12.6328125" style="157" customWidth="1"/>
    <col min="14081" max="14085" width="18.36328125" style="157" customWidth="1"/>
    <col min="14086" max="14086" width="19.08984375" style="157" customWidth="1"/>
    <col min="14087" max="14088" width="9" style="157" customWidth="1"/>
    <col min="14089" max="14089" width="12.6328125" style="157" customWidth="1"/>
    <col min="14090" max="14333" width="9" style="157" customWidth="1"/>
    <col min="14334" max="14334" width="28.453125" style="157" customWidth="1"/>
    <col min="14335" max="14336" width="12.6328125" style="157" customWidth="1"/>
    <col min="14337" max="14341" width="18.36328125" style="157" customWidth="1"/>
    <col min="14342" max="14342" width="19.08984375" style="157" customWidth="1"/>
    <col min="14343" max="14344" width="9" style="157" customWidth="1"/>
    <col min="14345" max="14345" width="12.6328125" style="157" customWidth="1"/>
    <col min="14346" max="14589" width="9" style="157" customWidth="1"/>
    <col min="14590" max="14590" width="28.453125" style="157" customWidth="1"/>
    <col min="14591" max="14592" width="12.6328125" style="157" customWidth="1"/>
    <col min="14593" max="14597" width="18.36328125" style="157" customWidth="1"/>
    <col min="14598" max="14598" width="19.08984375" style="157" customWidth="1"/>
    <col min="14599" max="14600" width="9" style="157" customWidth="1"/>
    <col min="14601" max="14601" width="12.6328125" style="157" customWidth="1"/>
    <col min="14602" max="14845" width="9" style="157" customWidth="1"/>
    <col min="14846" max="14846" width="28.453125" style="157" customWidth="1"/>
    <col min="14847" max="14848" width="12.6328125" style="157" customWidth="1"/>
    <col min="14849" max="14853" width="18.36328125" style="157" customWidth="1"/>
    <col min="14854" max="14854" width="19.08984375" style="157" customWidth="1"/>
    <col min="14855" max="14856" width="9" style="157" customWidth="1"/>
    <col min="14857" max="14857" width="12.6328125" style="157" customWidth="1"/>
    <col min="14858" max="15101" width="9" style="157" customWidth="1"/>
    <col min="15102" max="15102" width="28.453125" style="157" customWidth="1"/>
    <col min="15103" max="15104" width="12.6328125" style="157" customWidth="1"/>
    <col min="15105" max="15109" width="18.36328125" style="157" customWidth="1"/>
    <col min="15110" max="15110" width="19.08984375" style="157" customWidth="1"/>
    <col min="15111" max="15112" width="9" style="157" customWidth="1"/>
    <col min="15113" max="15113" width="12.6328125" style="157" customWidth="1"/>
    <col min="15114" max="15357" width="9" style="157" customWidth="1"/>
    <col min="15358" max="15358" width="28.453125" style="157" customWidth="1"/>
    <col min="15359" max="15360" width="12.6328125" style="157" customWidth="1"/>
    <col min="15361" max="15365" width="18.36328125" style="157" customWidth="1"/>
    <col min="15366" max="15366" width="19.08984375" style="157" customWidth="1"/>
    <col min="15367" max="15368" width="9" style="157" customWidth="1"/>
    <col min="15369" max="15369" width="12.6328125" style="157" customWidth="1"/>
    <col min="15370" max="15613" width="9" style="157" customWidth="1"/>
    <col min="15614" max="15614" width="28.453125" style="157" customWidth="1"/>
    <col min="15615" max="15616" width="12.6328125" style="157" customWidth="1"/>
    <col min="15617" max="15621" width="18.36328125" style="157" customWidth="1"/>
    <col min="15622" max="15622" width="19.08984375" style="157" customWidth="1"/>
    <col min="15623" max="15624" width="9" style="157" customWidth="1"/>
    <col min="15625" max="15625" width="12.6328125" style="157" customWidth="1"/>
    <col min="15626" max="15869" width="9" style="157" customWidth="1"/>
    <col min="15870" max="15870" width="28.453125" style="157" customWidth="1"/>
    <col min="15871" max="15872" width="12.6328125" style="157" customWidth="1"/>
    <col min="15873" max="15877" width="18.36328125" style="157" customWidth="1"/>
    <col min="15878" max="15878" width="19.08984375" style="157" customWidth="1"/>
    <col min="15879" max="15880" width="9" style="157" customWidth="1"/>
    <col min="15881" max="15881" width="12.6328125" style="157" customWidth="1"/>
    <col min="15882" max="16125" width="9" style="157" customWidth="1"/>
    <col min="16126" max="16126" width="28.453125" style="157" customWidth="1"/>
    <col min="16127" max="16128" width="12.6328125" style="157" customWidth="1"/>
    <col min="16129" max="16133" width="18.36328125" style="157" customWidth="1"/>
    <col min="16134" max="16134" width="19.08984375" style="157" customWidth="1"/>
    <col min="16135" max="16136" width="9" style="157" customWidth="1"/>
    <col min="16137" max="16137" width="12.6328125" style="157" customWidth="1"/>
    <col min="16138" max="16379" width="9" style="157" customWidth="1"/>
  </cols>
  <sheetData>
    <row r="1" spans="1:11" ht="15" customHeight="1" x14ac:dyDescent="0.2">
      <c r="A1" s="16" t="s">
        <v>307</v>
      </c>
      <c r="B1" s="17"/>
      <c r="C1" s="17"/>
      <c r="D1" s="17"/>
      <c r="E1" s="17"/>
      <c r="F1" s="17"/>
      <c r="G1" s="17"/>
      <c r="H1" s="17"/>
      <c r="I1" s="17"/>
      <c r="J1" s="17"/>
      <c r="K1"/>
    </row>
    <row r="2" spans="1:11" ht="18.649999999999999" customHeight="1" x14ac:dyDescent="0.2">
      <c r="A2" s="17"/>
      <c r="B2" s="17"/>
      <c r="C2" s="17"/>
      <c r="D2" s="17"/>
      <c r="E2" s="17"/>
      <c r="F2" s="17"/>
      <c r="G2" s="17"/>
      <c r="H2" s="17"/>
      <c r="I2" s="17"/>
      <c r="J2" s="17"/>
      <c r="K2" s="17"/>
    </row>
    <row r="3" spans="1:11" ht="17.25" customHeight="1" x14ac:dyDescent="0.2">
      <c r="A3" s="364"/>
      <c r="B3" s="17"/>
      <c r="C3" s="17"/>
      <c r="D3" s="17"/>
      <c r="E3" s="17"/>
      <c r="F3" s="17"/>
      <c r="G3" s="17"/>
      <c r="H3" s="17"/>
      <c r="I3" s="526" t="s">
        <v>632</v>
      </c>
      <c r="J3" s="526"/>
      <c r="K3" s="526"/>
    </row>
    <row r="4" spans="1:11" ht="13.75" customHeight="1" x14ac:dyDescent="0.2">
      <c r="A4" s="17"/>
      <c r="B4" s="17"/>
      <c r="C4" s="17"/>
      <c r="D4" s="17"/>
      <c r="E4" s="17"/>
      <c r="F4" s="17"/>
      <c r="G4" s="17"/>
      <c r="H4" s="17"/>
      <c r="I4" s="17"/>
      <c r="J4" s="17"/>
      <c r="K4" s="17"/>
    </row>
    <row r="5" spans="1:11" ht="29.15" customHeight="1" x14ac:dyDescent="0.2">
      <c r="A5" s="364"/>
      <c r="B5" s="17"/>
      <c r="C5" s="17"/>
      <c r="D5" s="17"/>
      <c r="E5" s="527" t="s">
        <v>4</v>
      </c>
      <c r="F5" s="528"/>
      <c r="G5" s="528"/>
      <c r="H5" s="529"/>
      <c r="I5" s="17"/>
      <c r="J5" s="492"/>
      <c r="K5" s="364"/>
    </row>
    <row r="6" spans="1:11" ht="13.75" customHeight="1" x14ac:dyDescent="0.2">
      <c r="A6" s="17"/>
      <c r="B6" s="536" t="s">
        <v>612</v>
      </c>
      <c r="C6" s="536"/>
      <c r="D6" s="537" t="s">
        <v>617</v>
      </c>
      <c r="E6" s="530"/>
      <c r="F6" s="531"/>
      <c r="G6" s="531"/>
      <c r="H6" s="532"/>
      <c r="I6" s="471"/>
      <c r="J6" s="539"/>
      <c r="K6" s="539"/>
    </row>
    <row r="7" spans="1:11" ht="13.75" customHeight="1" x14ac:dyDescent="0.2">
      <c r="A7" s="17"/>
      <c r="B7" s="536"/>
      <c r="C7" s="536"/>
      <c r="D7" s="537"/>
      <c r="E7" s="533"/>
      <c r="F7" s="534"/>
      <c r="G7" s="534"/>
      <c r="H7" s="535"/>
      <c r="I7" s="379" t="s">
        <v>633</v>
      </c>
      <c r="J7" s="538" t="s">
        <v>37</v>
      </c>
      <c r="K7" s="538"/>
    </row>
    <row r="8" spans="1:11" x14ac:dyDescent="0.2">
      <c r="A8" s="17"/>
      <c r="B8" s="521" t="s">
        <v>613</v>
      </c>
      <c r="C8" s="521"/>
      <c r="D8" s="379" t="s">
        <v>618</v>
      </c>
      <c r="E8" s="522" t="s">
        <v>627</v>
      </c>
      <c r="F8" s="523"/>
      <c r="G8" s="523"/>
      <c r="H8" s="524"/>
      <c r="I8" s="80" t="s">
        <v>634</v>
      </c>
      <c r="J8" s="525" t="s">
        <v>635</v>
      </c>
      <c r="K8" s="525"/>
    </row>
    <row r="9" spans="1:11" x14ac:dyDescent="0.2">
      <c r="A9" s="17"/>
      <c r="B9" s="17"/>
      <c r="C9" s="17" t="s">
        <v>636</v>
      </c>
      <c r="D9" s="379" t="s">
        <v>619</v>
      </c>
      <c r="E9" s="522" t="s">
        <v>522</v>
      </c>
      <c r="F9" s="523"/>
      <c r="G9" s="523"/>
      <c r="H9" s="524"/>
      <c r="I9" s="472"/>
      <c r="J9" s="542"/>
      <c r="K9" s="542"/>
    </row>
    <row r="10" spans="1:11" x14ac:dyDescent="0.2">
      <c r="A10" s="17"/>
      <c r="B10" s="17"/>
      <c r="C10" s="17"/>
      <c r="D10" s="379" t="s">
        <v>620</v>
      </c>
      <c r="E10" s="543">
        <v>2030000</v>
      </c>
      <c r="F10" s="544"/>
      <c r="G10" s="544"/>
      <c r="H10" s="545"/>
      <c r="I10" s="379"/>
      <c r="J10" s="379"/>
      <c r="K10" s="379"/>
    </row>
    <row r="11" spans="1:11" x14ac:dyDescent="0.2">
      <c r="A11" s="17"/>
      <c r="B11" s="17"/>
      <c r="C11" s="17"/>
      <c r="D11" s="379" t="s">
        <v>621</v>
      </c>
      <c r="E11" s="546">
        <v>9298</v>
      </c>
      <c r="F11" s="547"/>
      <c r="G11" s="547"/>
      <c r="H11" s="548"/>
      <c r="I11" s="379"/>
      <c r="J11" s="493"/>
      <c r="K11" s="493"/>
    </row>
    <row r="12" spans="1:11" x14ac:dyDescent="0.2">
      <c r="A12" s="17"/>
      <c r="B12" s="17"/>
      <c r="C12" s="17"/>
      <c r="D12" s="379" t="s">
        <v>622</v>
      </c>
      <c r="E12" s="546">
        <v>18875571797</v>
      </c>
      <c r="F12" s="547"/>
      <c r="G12" s="547"/>
      <c r="H12" s="548"/>
      <c r="I12" s="379"/>
      <c r="J12" s="493"/>
      <c r="K12" s="493"/>
    </row>
    <row r="13" spans="1:11" x14ac:dyDescent="0.2">
      <c r="A13" s="17"/>
      <c r="B13" s="17"/>
      <c r="C13" s="17"/>
      <c r="D13" s="379"/>
      <c r="E13" s="389"/>
      <c r="F13" s="389"/>
      <c r="G13" s="389"/>
      <c r="H13" s="389"/>
      <c r="I13" s="379"/>
      <c r="J13" s="493"/>
      <c r="K13" s="493"/>
    </row>
    <row r="14" spans="1:11" ht="13.5" thickBot="1" x14ac:dyDescent="0.25">
      <c r="A14" s="17"/>
      <c r="B14" s="17" t="s">
        <v>614</v>
      </c>
      <c r="C14" s="17"/>
      <c r="D14" s="17"/>
      <c r="E14" s="17"/>
      <c r="F14" s="17"/>
      <c r="G14" s="17"/>
      <c r="H14" s="17"/>
      <c r="I14" s="17"/>
      <c r="J14" s="494" t="s">
        <v>10</v>
      </c>
      <c r="K14" s="17"/>
    </row>
    <row r="15" spans="1:11" ht="13.5" customHeight="1" x14ac:dyDescent="0.2">
      <c r="A15" s="17"/>
      <c r="B15" s="365"/>
      <c r="C15" s="374"/>
      <c r="D15" s="380"/>
      <c r="E15" s="380"/>
      <c r="F15" s="549" t="s">
        <v>13</v>
      </c>
      <c r="G15" s="550"/>
      <c r="H15" s="551"/>
      <c r="I15" s="552" t="s">
        <v>16</v>
      </c>
      <c r="J15" s="553"/>
      <c r="K15" s="554"/>
    </row>
    <row r="16" spans="1:11" ht="39" x14ac:dyDescent="0.2">
      <c r="A16" s="17"/>
      <c r="B16" s="366" t="s">
        <v>309</v>
      </c>
      <c r="C16" s="80" t="s">
        <v>461</v>
      </c>
      <c r="D16" s="381" t="s">
        <v>623</v>
      </c>
      <c r="E16" s="390" t="s">
        <v>628</v>
      </c>
      <c r="F16" s="555" t="s">
        <v>629</v>
      </c>
      <c r="G16" s="557" t="s">
        <v>630</v>
      </c>
      <c r="H16" s="559" t="s">
        <v>571</v>
      </c>
      <c r="I16" s="555" t="s">
        <v>629</v>
      </c>
      <c r="J16" s="561" t="s">
        <v>630</v>
      </c>
      <c r="K16" s="540" t="s">
        <v>571</v>
      </c>
    </row>
    <row r="17" spans="1:11" ht="13.5" thickBot="1" x14ac:dyDescent="0.25">
      <c r="A17" s="17"/>
      <c r="B17" s="367"/>
      <c r="C17" s="375"/>
      <c r="D17" s="375"/>
      <c r="E17" s="391"/>
      <c r="F17" s="556"/>
      <c r="G17" s="558"/>
      <c r="H17" s="560"/>
      <c r="I17" s="556"/>
      <c r="J17" s="558"/>
      <c r="K17" s="541"/>
    </row>
    <row r="18" spans="1:11" x14ac:dyDescent="0.2">
      <c r="A18" s="17"/>
      <c r="B18" s="368" t="s">
        <v>289</v>
      </c>
      <c r="C18" s="376" t="s">
        <v>462</v>
      </c>
      <c r="D18" s="382">
        <v>0</v>
      </c>
      <c r="E18" s="392" t="s">
        <v>511</v>
      </c>
      <c r="F18" s="401"/>
      <c r="G18" s="429"/>
      <c r="H18" s="450" t="s">
        <v>511</v>
      </c>
      <c r="I18" s="473"/>
      <c r="J18" s="429"/>
      <c r="K18" s="500" t="s">
        <v>511</v>
      </c>
    </row>
    <row r="19" spans="1:11" ht="27" customHeight="1" x14ac:dyDescent="0.2">
      <c r="A19" s="17"/>
      <c r="B19" s="163" t="s">
        <v>310</v>
      </c>
      <c r="C19" s="56" t="s">
        <v>463</v>
      </c>
      <c r="D19" s="67">
        <v>0</v>
      </c>
      <c r="E19" s="393" t="s">
        <v>511</v>
      </c>
      <c r="F19" s="402"/>
      <c r="G19" s="430"/>
      <c r="H19" s="451" t="s">
        <v>511</v>
      </c>
      <c r="I19" s="474"/>
      <c r="J19" s="430"/>
      <c r="K19" s="501" t="s">
        <v>511</v>
      </c>
    </row>
    <row r="20" spans="1:11" x14ac:dyDescent="0.2">
      <c r="A20" s="17"/>
      <c r="B20" s="29" t="s">
        <v>311</v>
      </c>
      <c r="C20" s="562" t="s">
        <v>464</v>
      </c>
      <c r="D20" s="75">
        <v>0</v>
      </c>
      <c r="E20" s="565" t="s">
        <v>511</v>
      </c>
      <c r="F20" s="403"/>
      <c r="G20" s="431"/>
      <c r="H20" s="452" t="s">
        <v>511</v>
      </c>
      <c r="I20" s="475"/>
      <c r="J20" s="431"/>
      <c r="K20" s="502" t="s">
        <v>511</v>
      </c>
    </row>
    <row r="21" spans="1:11" x14ac:dyDescent="0.2">
      <c r="A21" s="17"/>
      <c r="B21" s="27" t="s">
        <v>312</v>
      </c>
      <c r="C21" s="563"/>
      <c r="D21" s="73">
        <v>20</v>
      </c>
      <c r="E21" s="566"/>
      <c r="F21" s="404"/>
      <c r="G21" s="432"/>
      <c r="H21" s="453" t="s">
        <v>511</v>
      </c>
      <c r="I21" s="476"/>
      <c r="J21" s="432"/>
      <c r="K21" s="503" t="s">
        <v>511</v>
      </c>
    </row>
    <row r="22" spans="1:11" x14ac:dyDescent="0.2">
      <c r="A22" s="17"/>
      <c r="B22" s="27" t="s">
        <v>313</v>
      </c>
      <c r="C22" s="563"/>
      <c r="D22" s="73">
        <v>50</v>
      </c>
      <c r="E22" s="566"/>
      <c r="F22" s="404"/>
      <c r="G22" s="432"/>
      <c r="H22" s="453" t="s">
        <v>511</v>
      </c>
      <c r="I22" s="476"/>
      <c r="J22" s="432"/>
      <c r="K22" s="503" t="s">
        <v>511</v>
      </c>
    </row>
    <row r="23" spans="1:11" x14ac:dyDescent="0.2">
      <c r="A23" s="17"/>
      <c r="B23" s="27" t="s">
        <v>314</v>
      </c>
      <c r="C23" s="563"/>
      <c r="D23" s="73">
        <v>100</v>
      </c>
      <c r="E23" s="566"/>
      <c r="F23" s="404"/>
      <c r="G23" s="432"/>
      <c r="H23" s="453" t="s">
        <v>511</v>
      </c>
      <c r="I23" s="476"/>
      <c r="J23" s="432"/>
      <c r="K23" s="503" t="s">
        <v>511</v>
      </c>
    </row>
    <row r="24" spans="1:11" x14ac:dyDescent="0.2">
      <c r="A24" s="17"/>
      <c r="B24" s="30" t="s">
        <v>315</v>
      </c>
      <c r="C24" s="564"/>
      <c r="D24" s="81">
        <v>150</v>
      </c>
      <c r="E24" s="567"/>
      <c r="F24" s="403"/>
      <c r="G24" s="431"/>
      <c r="H24" s="452" t="s">
        <v>511</v>
      </c>
      <c r="I24" s="475"/>
      <c r="J24" s="431"/>
      <c r="K24" s="502" t="s">
        <v>511</v>
      </c>
    </row>
    <row r="25" spans="1:11" x14ac:dyDescent="0.2">
      <c r="A25" s="17"/>
      <c r="B25" s="163" t="s">
        <v>316</v>
      </c>
      <c r="C25" s="65" t="s">
        <v>465</v>
      </c>
      <c r="D25" s="67">
        <v>0</v>
      </c>
      <c r="E25" s="393" t="s">
        <v>511</v>
      </c>
      <c r="F25" s="402"/>
      <c r="G25" s="430"/>
      <c r="H25" s="451" t="s">
        <v>511</v>
      </c>
      <c r="I25" s="474"/>
      <c r="J25" s="430"/>
      <c r="K25" s="501" t="s">
        <v>511</v>
      </c>
    </row>
    <row r="26" spans="1:11" x14ac:dyDescent="0.2">
      <c r="A26" s="17"/>
      <c r="B26" s="163" t="s">
        <v>317</v>
      </c>
      <c r="C26" s="65" t="s">
        <v>466</v>
      </c>
      <c r="D26" s="67">
        <v>0</v>
      </c>
      <c r="E26" s="393" t="s">
        <v>511</v>
      </c>
      <c r="F26" s="402"/>
      <c r="G26" s="430"/>
      <c r="H26" s="451" t="s">
        <v>511</v>
      </c>
      <c r="I26" s="474"/>
      <c r="J26" s="430"/>
      <c r="K26" s="501" t="s">
        <v>511</v>
      </c>
    </row>
    <row r="27" spans="1:11" x14ac:dyDescent="0.2">
      <c r="A27" s="17"/>
      <c r="B27" s="29" t="s">
        <v>318</v>
      </c>
      <c r="C27" s="568" t="s">
        <v>467</v>
      </c>
      <c r="D27" s="75">
        <v>20</v>
      </c>
      <c r="E27" s="565" t="s">
        <v>511</v>
      </c>
      <c r="F27" s="403"/>
      <c r="G27" s="431"/>
      <c r="H27" s="452" t="s">
        <v>511</v>
      </c>
      <c r="I27" s="475"/>
      <c r="J27" s="431"/>
      <c r="K27" s="502" t="s">
        <v>511</v>
      </c>
    </row>
    <row r="28" spans="1:11" x14ac:dyDescent="0.2">
      <c r="A28" s="17"/>
      <c r="B28" s="27" t="s">
        <v>319</v>
      </c>
      <c r="C28" s="569"/>
      <c r="D28" s="73">
        <v>50</v>
      </c>
      <c r="E28" s="566"/>
      <c r="F28" s="404"/>
      <c r="G28" s="432"/>
      <c r="H28" s="453" t="s">
        <v>511</v>
      </c>
      <c r="I28" s="476"/>
      <c r="J28" s="432"/>
      <c r="K28" s="503" t="s">
        <v>511</v>
      </c>
    </row>
    <row r="29" spans="1:11" x14ac:dyDescent="0.2">
      <c r="A29" s="17"/>
      <c r="B29" s="27" t="s">
        <v>320</v>
      </c>
      <c r="C29" s="569"/>
      <c r="D29" s="73">
        <v>100</v>
      </c>
      <c r="E29" s="566"/>
      <c r="F29" s="404"/>
      <c r="G29" s="432"/>
      <c r="H29" s="453" t="s">
        <v>511</v>
      </c>
      <c r="I29" s="476"/>
      <c r="J29" s="432"/>
      <c r="K29" s="503" t="s">
        <v>511</v>
      </c>
    </row>
    <row r="30" spans="1:11" x14ac:dyDescent="0.2">
      <c r="A30" s="17"/>
      <c r="B30" s="30" t="s">
        <v>321</v>
      </c>
      <c r="C30" s="570"/>
      <c r="D30" s="81">
        <v>150</v>
      </c>
      <c r="E30" s="567"/>
      <c r="F30" s="403"/>
      <c r="G30" s="431"/>
      <c r="H30" s="452" t="s">
        <v>511</v>
      </c>
      <c r="I30" s="475"/>
      <c r="J30" s="431"/>
      <c r="K30" s="502" t="s">
        <v>511</v>
      </c>
    </row>
    <row r="31" spans="1:11" x14ac:dyDescent="0.2">
      <c r="A31" s="17"/>
      <c r="B31" s="26" t="s">
        <v>322</v>
      </c>
      <c r="C31" s="571" t="s">
        <v>468</v>
      </c>
      <c r="D31" s="72">
        <v>0</v>
      </c>
      <c r="E31" s="565" t="s">
        <v>511</v>
      </c>
      <c r="F31" s="405"/>
      <c r="G31" s="433"/>
      <c r="H31" s="454" t="s">
        <v>511</v>
      </c>
      <c r="I31" s="477"/>
      <c r="J31" s="433"/>
      <c r="K31" s="504" t="s">
        <v>511</v>
      </c>
    </row>
    <row r="32" spans="1:11" x14ac:dyDescent="0.2">
      <c r="A32" s="17"/>
      <c r="B32" s="27" t="s">
        <v>323</v>
      </c>
      <c r="C32" s="572"/>
      <c r="D32" s="73">
        <v>20</v>
      </c>
      <c r="E32" s="566"/>
      <c r="F32" s="404"/>
      <c r="G32" s="432"/>
      <c r="H32" s="453" t="s">
        <v>511</v>
      </c>
      <c r="I32" s="476"/>
      <c r="J32" s="432"/>
      <c r="K32" s="503" t="s">
        <v>511</v>
      </c>
    </row>
    <row r="33" spans="1:11" x14ac:dyDescent="0.2">
      <c r="A33" s="17"/>
      <c r="B33" s="27" t="s">
        <v>324</v>
      </c>
      <c r="C33" s="572"/>
      <c r="D33" s="73">
        <v>30</v>
      </c>
      <c r="E33" s="566"/>
      <c r="F33" s="404"/>
      <c r="G33" s="432"/>
      <c r="H33" s="453" t="s">
        <v>511</v>
      </c>
      <c r="I33" s="476"/>
      <c r="J33" s="432"/>
      <c r="K33" s="503" t="s">
        <v>511</v>
      </c>
    </row>
    <row r="34" spans="1:11" x14ac:dyDescent="0.2">
      <c r="A34" s="17"/>
      <c r="B34" s="27" t="s">
        <v>325</v>
      </c>
      <c r="C34" s="572"/>
      <c r="D34" s="73">
        <v>50</v>
      </c>
      <c r="E34" s="566"/>
      <c r="F34" s="404"/>
      <c r="G34" s="432"/>
      <c r="H34" s="453" t="s">
        <v>511</v>
      </c>
      <c r="I34" s="476"/>
      <c r="J34" s="432"/>
      <c r="K34" s="503" t="s">
        <v>511</v>
      </c>
    </row>
    <row r="35" spans="1:11" x14ac:dyDescent="0.2">
      <c r="A35" s="17"/>
      <c r="B35" s="27" t="s">
        <v>326</v>
      </c>
      <c r="C35" s="572"/>
      <c r="D35" s="73">
        <v>100</v>
      </c>
      <c r="E35" s="566"/>
      <c r="F35" s="404"/>
      <c r="G35" s="432"/>
      <c r="H35" s="453" t="s">
        <v>511</v>
      </c>
      <c r="I35" s="476"/>
      <c r="J35" s="432"/>
      <c r="K35" s="503" t="s">
        <v>511</v>
      </c>
    </row>
    <row r="36" spans="1:11" x14ac:dyDescent="0.2">
      <c r="A36" s="17"/>
      <c r="B36" s="28" t="s">
        <v>327</v>
      </c>
      <c r="C36" s="573"/>
      <c r="D36" s="74">
        <v>150</v>
      </c>
      <c r="E36" s="567"/>
      <c r="F36" s="406"/>
      <c r="G36" s="434"/>
      <c r="H36" s="455" t="s">
        <v>511</v>
      </c>
      <c r="I36" s="478"/>
      <c r="J36" s="434"/>
      <c r="K36" s="505" t="s">
        <v>511</v>
      </c>
    </row>
    <row r="37" spans="1:11" x14ac:dyDescent="0.2">
      <c r="A37" s="17"/>
      <c r="B37" s="29" t="s">
        <v>328</v>
      </c>
      <c r="C37" s="562" t="s">
        <v>469</v>
      </c>
      <c r="D37" s="75">
        <v>10</v>
      </c>
      <c r="E37" s="565" t="s">
        <v>511</v>
      </c>
      <c r="F37" s="403"/>
      <c r="G37" s="431"/>
      <c r="H37" s="452" t="s">
        <v>511</v>
      </c>
      <c r="I37" s="475"/>
      <c r="J37" s="431"/>
      <c r="K37" s="502" t="s">
        <v>511</v>
      </c>
    </row>
    <row r="38" spans="1:11" x14ac:dyDescent="0.2">
      <c r="A38" s="17"/>
      <c r="B38" s="30" t="s">
        <v>329</v>
      </c>
      <c r="C38" s="563"/>
      <c r="D38" s="81">
        <v>20</v>
      </c>
      <c r="E38" s="566"/>
      <c r="F38" s="404"/>
      <c r="G38" s="432"/>
      <c r="H38" s="453" t="s">
        <v>511</v>
      </c>
      <c r="I38" s="476"/>
      <c r="J38" s="432"/>
      <c r="K38" s="503" t="s">
        <v>511</v>
      </c>
    </row>
    <row r="39" spans="1:11" x14ac:dyDescent="0.2">
      <c r="A39" s="17"/>
      <c r="B39" s="30" t="s">
        <v>330</v>
      </c>
      <c r="C39" s="563"/>
      <c r="D39" s="73">
        <v>50</v>
      </c>
      <c r="E39" s="566"/>
      <c r="F39" s="407"/>
      <c r="G39" s="435"/>
      <c r="H39" s="456" t="s">
        <v>511</v>
      </c>
      <c r="I39" s="479"/>
      <c r="J39" s="435"/>
      <c r="K39" s="506" t="s">
        <v>511</v>
      </c>
    </row>
    <row r="40" spans="1:11" x14ac:dyDescent="0.2">
      <c r="A40" s="17"/>
      <c r="B40" s="30" t="s">
        <v>331</v>
      </c>
      <c r="C40" s="563"/>
      <c r="D40" s="73">
        <v>100</v>
      </c>
      <c r="E40" s="566"/>
      <c r="F40" s="408"/>
      <c r="G40" s="432"/>
      <c r="H40" s="453" t="s">
        <v>511</v>
      </c>
      <c r="I40" s="476"/>
      <c r="J40" s="432"/>
      <c r="K40" s="503" t="s">
        <v>511</v>
      </c>
    </row>
    <row r="41" spans="1:11" x14ac:dyDescent="0.2">
      <c r="A41" s="17"/>
      <c r="B41" s="30" t="s">
        <v>332</v>
      </c>
      <c r="C41" s="564"/>
      <c r="D41" s="66">
        <v>150</v>
      </c>
      <c r="E41" s="567"/>
      <c r="F41" s="409"/>
      <c r="G41" s="434"/>
      <c r="H41" s="455" t="s">
        <v>511</v>
      </c>
      <c r="I41" s="478"/>
      <c r="J41" s="434"/>
      <c r="K41" s="505" t="s">
        <v>511</v>
      </c>
    </row>
    <row r="42" spans="1:11" x14ac:dyDescent="0.2">
      <c r="A42" s="17"/>
      <c r="B42" s="31" t="s">
        <v>333</v>
      </c>
      <c r="C42" s="574" t="s">
        <v>470</v>
      </c>
      <c r="D42" s="383">
        <v>10</v>
      </c>
      <c r="E42" s="565" t="s">
        <v>511</v>
      </c>
      <c r="F42" s="410"/>
      <c r="G42" s="433"/>
      <c r="H42" s="454" t="s">
        <v>511</v>
      </c>
      <c r="I42" s="477"/>
      <c r="J42" s="433"/>
      <c r="K42" s="504" t="s">
        <v>511</v>
      </c>
    </row>
    <row r="43" spans="1:11" x14ac:dyDescent="0.2">
      <c r="A43" s="17"/>
      <c r="B43" s="30" t="s">
        <v>334</v>
      </c>
      <c r="C43" s="575"/>
      <c r="D43" s="73">
        <v>20</v>
      </c>
      <c r="E43" s="566"/>
      <c r="F43" s="408"/>
      <c r="G43" s="432"/>
      <c r="H43" s="453" t="s">
        <v>511</v>
      </c>
      <c r="I43" s="476"/>
      <c r="J43" s="432"/>
      <c r="K43" s="503" t="s">
        <v>511</v>
      </c>
    </row>
    <row r="44" spans="1:11" x14ac:dyDescent="0.2">
      <c r="A44" s="17"/>
      <c r="B44" s="30" t="s">
        <v>335</v>
      </c>
      <c r="C44" s="575"/>
      <c r="D44" s="73">
        <v>50</v>
      </c>
      <c r="E44" s="566"/>
      <c r="F44" s="408"/>
      <c r="G44" s="432"/>
      <c r="H44" s="453" t="s">
        <v>511</v>
      </c>
      <c r="I44" s="476"/>
      <c r="J44" s="432"/>
      <c r="K44" s="503" t="s">
        <v>511</v>
      </c>
    </row>
    <row r="45" spans="1:11" x14ac:dyDescent="0.2">
      <c r="A45" s="17"/>
      <c r="B45" s="30" t="s">
        <v>336</v>
      </c>
      <c r="C45" s="575"/>
      <c r="D45" s="73">
        <v>100</v>
      </c>
      <c r="E45" s="566"/>
      <c r="F45" s="408"/>
      <c r="G45" s="432"/>
      <c r="H45" s="453" t="s">
        <v>511</v>
      </c>
      <c r="I45" s="476"/>
      <c r="J45" s="432"/>
      <c r="K45" s="503" t="s">
        <v>511</v>
      </c>
    </row>
    <row r="46" spans="1:11" x14ac:dyDescent="0.2">
      <c r="A46" s="17"/>
      <c r="B46" s="30" t="s">
        <v>337</v>
      </c>
      <c r="C46" s="576"/>
      <c r="D46" s="66">
        <v>150</v>
      </c>
      <c r="E46" s="567"/>
      <c r="F46" s="409"/>
      <c r="G46" s="434"/>
      <c r="H46" s="455" t="s">
        <v>511</v>
      </c>
      <c r="I46" s="478"/>
      <c r="J46" s="434"/>
      <c r="K46" s="505" t="s">
        <v>511</v>
      </c>
    </row>
    <row r="47" spans="1:11" x14ac:dyDescent="0.2">
      <c r="A47" s="17"/>
      <c r="B47" s="32" t="s">
        <v>338</v>
      </c>
      <c r="C47" s="574" t="s">
        <v>471</v>
      </c>
      <c r="D47" s="80">
        <v>20</v>
      </c>
      <c r="E47" s="565" t="s">
        <v>511</v>
      </c>
      <c r="F47" s="404"/>
      <c r="G47" s="432"/>
      <c r="H47" s="453" t="s">
        <v>511</v>
      </c>
      <c r="I47" s="476"/>
      <c r="J47" s="432"/>
      <c r="K47" s="503" t="s">
        <v>511</v>
      </c>
    </row>
    <row r="48" spans="1:11" x14ac:dyDescent="0.2">
      <c r="A48" s="17"/>
      <c r="B48" s="30" t="s">
        <v>339</v>
      </c>
      <c r="C48" s="575"/>
      <c r="D48" s="73">
        <v>50</v>
      </c>
      <c r="E48" s="566"/>
      <c r="F48" s="407"/>
      <c r="G48" s="435"/>
      <c r="H48" s="456" t="s">
        <v>511</v>
      </c>
      <c r="I48" s="479"/>
      <c r="J48" s="435"/>
      <c r="K48" s="506" t="s">
        <v>511</v>
      </c>
    </row>
    <row r="49" spans="1:11" x14ac:dyDescent="0.2">
      <c r="A49" s="17"/>
      <c r="B49" s="30" t="s">
        <v>340</v>
      </c>
      <c r="C49" s="575"/>
      <c r="D49" s="73">
        <v>100</v>
      </c>
      <c r="E49" s="566"/>
      <c r="F49" s="408"/>
      <c r="G49" s="432"/>
      <c r="H49" s="453" t="s">
        <v>511</v>
      </c>
      <c r="I49" s="476"/>
      <c r="J49" s="432"/>
      <c r="K49" s="503" t="s">
        <v>511</v>
      </c>
    </row>
    <row r="50" spans="1:11" x14ac:dyDescent="0.2">
      <c r="A50" s="17"/>
      <c r="B50" s="33" t="s">
        <v>341</v>
      </c>
      <c r="C50" s="576"/>
      <c r="D50" s="66">
        <v>150</v>
      </c>
      <c r="E50" s="567"/>
      <c r="F50" s="409"/>
      <c r="G50" s="434"/>
      <c r="H50" s="455" t="s">
        <v>511</v>
      </c>
      <c r="I50" s="478"/>
      <c r="J50" s="434"/>
      <c r="K50" s="505" t="s">
        <v>511</v>
      </c>
    </row>
    <row r="51" spans="1:11" x14ac:dyDescent="0.2">
      <c r="A51" s="17"/>
      <c r="B51" s="29" t="s">
        <v>342</v>
      </c>
      <c r="C51" s="562" t="s">
        <v>276</v>
      </c>
      <c r="D51" s="75">
        <v>20</v>
      </c>
      <c r="E51" s="565">
        <v>0.26169999999999999</v>
      </c>
      <c r="F51" s="411">
        <v>25993506</v>
      </c>
      <c r="G51" s="435">
        <v>5198701</v>
      </c>
      <c r="H51" s="456">
        <v>2.9999999999999997E-4</v>
      </c>
      <c r="I51" s="479">
        <v>25993506</v>
      </c>
      <c r="J51" s="435">
        <v>5198701</v>
      </c>
      <c r="K51" s="506">
        <v>2.9999999999999997E-4</v>
      </c>
    </row>
    <row r="52" spans="1:11" x14ac:dyDescent="0.2">
      <c r="A52" s="17"/>
      <c r="B52" s="29" t="s">
        <v>343</v>
      </c>
      <c r="C52" s="563"/>
      <c r="D52" s="75">
        <v>30</v>
      </c>
      <c r="E52" s="566"/>
      <c r="F52" s="411">
        <v>25777063</v>
      </c>
      <c r="G52" s="435">
        <v>7733119</v>
      </c>
      <c r="H52" s="456">
        <v>4.0000000000000002E-4</v>
      </c>
      <c r="I52" s="479">
        <v>25777063</v>
      </c>
      <c r="J52" s="435">
        <v>7733119</v>
      </c>
      <c r="K52" s="506">
        <v>4.0000000000000002E-4</v>
      </c>
    </row>
    <row r="53" spans="1:11" x14ac:dyDescent="0.2">
      <c r="A53" s="17"/>
      <c r="B53" s="29" t="s">
        <v>344</v>
      </c>
      <c r="C53" s="563"/>
      <c r="D53" s="75">
        <v>40</v>
      </c>
      <c r="E53" s="566"/>
      <c r="F53" s="411"/>
      <c r="G53" s="435"/>
      <c r="H53" s="456" t="s">
        <v>511</v>
      </c>
      <c r="I53" s="479"/>
      <c r="J53" s="435"/>
      <c r="K53" s="506" t="s">
        <v>511</v>
      </c>
    </row>
    <row r="54" spans="1:11" x14ac:dyDescent="0.2">
      <c r="A54" s="17"/>
      <c r="B54" s="27" t="s">
        <v>345</v>
      </c>
      <c r="C54" s="563"/>
      <c r="D54" s="73">
        <v>50</v>
      </c>
      <c r="E54" s="566"/>
      <c r="F54" s="404">
        <v>2607119</v>
      </c>
      <c r="G54" s="432">
        <v>1303559</v>
      </c>
      <c r="H54" s="453">
        <v>1E-4</v>
      </c>
      <c r="I54" s="476">
        <v>2607119</v>
      </c>
      <c r="J54" s="432">
        <v>1303559</v>
      </c>
      <c r="K54" s="503">
        <v>1E-4</v>
      </c>
    </row>
    <row r="55" spans="1:11" x14ac:dyDescent="0.2">
      <c r="A55" s="17"/>
      <c r="B55" s="29" t="s">
        <v>346</v>
      </c>
      <c r="C55" s="563"/>
      <c r="D55" s="75">
        <v>75</v>
      </c>
      <c r="E55" s="566"/>
      <c r="F55" s="411"/>
      <c r="G55" s="435"/>
      <c r="H55" s="456" t="s">
        <v>511</v>
      </c>
      <c r="I55" s="479"/>
      <c r="J55" s="435"/>
      <c r="K55" s="506" t="s">
        <v>511</v>
      </c>
    </row>
    <row r="56" spans="1:11" x14ac:dyDescent="0.2">
      <c r="A56" s="17"/>
      <c r="B56" s="27" t="s">
        <v>347</v>
      </c>
      <c r="C56" s="563"/>
      <c r="D56" s="73">
        <v>100</v>
      </c>
      <c r="E56" s="566"/>
      <c r="F56" s="404"/>
      <c r="G56" s="432"/>
      <c r="H56" s="453" t="s">
        <v>511</v>
      </c>
      <c r="I56" s="476"/>
      <c r="J56" s="432"/>
      <c r="K56" s="503" t="s">
        <v>511</v>
      </c>
    </row>
    <row r="57" spans="1:11" x14ac:dyDescent="0.2">
      <c r="A57" s="17"/>
      <c r="B57" s="30" t="s">
        <v>348</v>
      </c>
      <c r="C57" s="563"/>
      <c r="D57" s="81">
        <v>150</v>
      </c>
      <c r="E57" s="566"/>
      <c r="F57" s="412"/>
      <c r="G57" s="436"/>
      <c r="H57" s="457" t="s">
        <v>511</v>
      </c>
      <c r="I57" s="480"/>
      <c r="J57" s="436"/>
      <c r="K57" s="507" t="s">
        <v>511</v>
      </c>
    </row>
    <row r="58" spans="1:11" s="158" customFormat="1" x14ac:dyDescent="0.2">
      <c r="A58" s="17"/>
      <c r="B58" s="33" t="s">
        <v>349</v>
      </c>
      <c r="C58" s="564"/>
      <c r="D58" s="76">
        <v>250</v>
      </c>
      <c r="E58" s="567"/>
      <c r="F58" s="413"/>
      <c r="G58" s="437"/>
      <c r="H58" s="458" t="s">
        <v>511</v>
      </c>
      <c r="I58" s="481"/>
      <c r="J58" s="437"/>
      <c r="K58" s="508" t="s">
        <v>511</v>
      </c>
    </row>
    <row r="59" spans="1:11" x14ac:dyDescent="0.2">
      <c r="A59" s="17"/>
      <c r="B59" s="34" t="s">
        <v>350</v>
      </c>
      <c r="C59" s="562" t="s">
        <v>472</v>
      </c>
      <c r="D59" s="75">
        <v>10</v>
      </c>
      <c r="E59" s="565" t="s">
        <v>511</v>
      </c>
      <c r="F59" s="411"/>
      <c r="G59" s="435"/>
      <c r="H59" s="456" t="s">
        <v>511</v>
      </c>
      <c r="I59" s="479"/>
      <c r="J59" s="435"/>
      <c r="K59" s="506" t="s">
        <v>511</v>
      </c>
    </row>
    <row r="60" spans="1:11" x14ac:dyDescent="0.2">
      <c r="A60" s="17"/>
      <c r="B60" s="29" t="s">
        <v>351</v>
      </c>
      <c r="C60" s="563"/>
      <c r="D60" s="75">
        <v>15</v>
      </c>
      <c r="E60" s="566"/>
      <c r="F60" s="411"/>
      <c r="G60" s="435"/>
      <c r="H60" s="456" t="s">
        <v>511</v>
      </c>
      <c r="I60" s="479"/>
      <c r="J60" s="435"/>
      <c r="K60" s="506" t="s">
        <v>511</v>
      </c>
    </row>
    <row r="61" spans="1:11" x14ac:dyDescent="0.2">
      <c r="A61" s="17"/>
      <c r="B61" s="29" t="s">
        <v>352</v>
      </c>
      <c r="C61" s="563"/>
      <c r="D61" s="75">
        <v>20</v>
      </c>
      <c r="E61" s="566"/>
      <c r="F61" s="411"/>
      <c r="G61" s="435"/>
      <c r="H61" s="456" t="s">
        <v>511</v>
      </c>
      <c r="I61" s="479"/>
      <c r="J61" s="435"/>
      <c r="K61" s="506" t="s">
        <v>511</v>
      </c>
    </row>
    <row r="62" spans="1:11" x14ac:dyDescent="0.2">
      <c r="A62" s="17"/>
      <c r="B62" s="27" t="s">
        <v>353</v>
      </c>
      <c r="C62" s="563"/>
      <c r="D62" s="73">
        <v>25</v>
      </c>
      <c r="E62" s="566"/>
      <c r="F62" s="404"/>
      <c r="G62" s="432"/>
      <c r="H62" s="453" t="s">
        <v>511</v>
      </c>
      <c r="I62" s="476"/>
      <c r="J62" s="432"/>
      <c r="K62" s="503" t="s">
        <v>511</v>
      </c>
    </row>
    <row r="63" spans="1:11" x14ac:dyDescent="0.2">
      <c r="A63" s="17"/>
      <c r="B63" s="29" t="s">
        <v>354</v>
      </c>
      <c r="C63" s="563"/>
      <c r="D63" s="75">
        <v>35</v>
      </c>
      <c r="E63" s="566"/>
      <c r="F63" s="411"/>
      <c r="G63" s="435"/>
      <c r="H63" s="456" t="s">
        <v>511</v>
      </c>
      <c r="I63" s="479"/>
      <c r="J63" s="435"/>
      <c r="K63" s="506" t="s">
        <v>511</v>
      </c>
    </row>
    <row r="64" spans="1:11" x14ac:dyDescent="0.2">
      <c r="A64" s="17"/>
      <c r="B64" s="27" t="s">
        <v>355</v>
      </c>
      <c r="C64" s="563"/>
      <c r="D64" s="73">
        <v>50</v>
      </c>
      <c r="E64" s="566"/>
      <c r="F64" s="404"/>
      <c r="G64" s="432"/>
      <c r="H64" s="453" t="s">
        <v>511</v>
      </c>
      <c r="I64" s="476"/>
      <c r="J64" s="432"/>
      <c r="K64" s="503" t="s">
        <v>511</v>
      </c>
    </row>
    <row r="65" spans="1:11" x14ac:dyDescent="0.2">
      <c r="A65" s="17"/>
      <c r="B65" s="33" t="s">
        <v>356</v>
      </c>
      <c r="C65" s="564"/>
      <c r="D65" s="76">
        <v>100</v>
      </c>
      <c r="E65" s="567"/>
      <c r="F65" s="413"/>
      <c r="G65" s="437"/>
      <c r="H65" s="458" t="s">
        <v>511</v>
      </c>
      <c r="I65" s="481"/>
      <c r="J65" s="437"/>
      <c r="K65" s="508" t="s">
        <v>511</v>
      </c>
    </row>
    <row r="66" spans="1:11" x14ac:dyDescent="0.2">
      <c r="A66" s="17"/>
      <c r="B66" s="29" t="s">
        <v>357</v>
      </c>
      <c r="C66" s="574" t="s">
        <v>473</v>
      </c>
      <c r="D66" s="75">
        <v>20</v>
      </c>
      <c r="E66" s="565" t="s">
        <v>511</v>
      </c>
      <c r="F66" s="403"/>
      <c r="G66" s="431"/>
      <c r="H66" s="452" t="s">
        <v>511</v>
      </c>
      <c r="I66" s="475"/>
      <c r="J66" s="431"/>
      <c r="K66" s="502" t="s">
        <v>511</v>
      </c>
    </row>
    <row r="67" spans="1:11" x14ac:dyDescent="0.2">
      <c r="A67" s="17"/>
      <c r="B67" s="27" t="s">
        <v>358</v>
      </c>
      <c r="C67" s="575"/>
      <c r="D67" s="73">
        <v>50</v>
      </c>
      <c r="E67" s="566"/>
      <c r="F67" s="404"/>
      <c r="G67" s="432"/>
      <c r="H67" s="453" t="s">
        <v>511</v>
      </c>
      <c r="I67" s="476"/>
      <c r="J67" s="432"/>
      <c r="K67" s="503" t="s">
        <v>511</v>
      </c>
    </row>
    <row r="68" spans="1:11" x14ac:dyDescent="0.2">
      <c r="A68" s="17"/>
      <c r="B68" s="27" t="s">
        <v>359</v>
      </c>
      <c r="C68" s="575"/>
      <c r="D68" s="73">
        <v>75</v>
      </c>
      <c r="E68" s="566"/>
      <c r="F68" s="404"/>
      <c r="G68" s="432"/>
      <c r="H68" s="453" t="s">
        <v>511</v>
      </c>
      <c r="I68" s="476"/>
      <c r="J68" s="432"/>
      <c r="K68" s="503" t="s">
        <v>511</v>
      </c>
    </row>
    <row r="69" spans="1:11" x14ac:dyDescent="0.2">
      <c r="A69" s="17"/>
      <c r="B69" s="27" t="s">
        <v>360</v>
      </c>
      <c r="C69" s="575"/>
      <c r="D69" s="73">
        <v>85</v>
      </c>
      <c r="E69" s="566"/>
      <c r="F69" s="404"/>
      <c r="G69" s="432"/>
      <c r="H69" s="453" t="s">
        <v>511</v>
      </c>
      <c r="I69" s="476"/>
      <c r="J69" s="432"/>
      <c r="K69" s="503" t="s">
        <v>511</v>
      </c>
    </row>
    <row r="70" spans="1:11" x14ac:dyDescent="0.2">
      <c r="A70" s="17"/>
      <c r="B70" s="27" t="s">
        <v>361</v>
      </c>
      <c r="C70" s="575"/>
      <c r="D70" s="73">
        <v>100</v>
      </c>
      <c r="E70" s="566"/>
      <c r="F70" s="404"/>
      <c r="G70" s="432"/>
      <c r="H70" s="453" t="s">
        <v>511</v>
      </c>
      <c r="I70" s="476"/>
      <c r="J70" s="432"/>
      <c r="K70" s="503" t="s">
        <v>511</v>
      </c>
    </row>
    <row r="71" spans="1:11" x14ac:dyDescent="0.2">
      <c r="A71" s="17"/>
      <c r="B71" s="30" t="s">
        <v>362</v>
      </c>
      <c r="C71" s="575"/>
      <c r="D71" s="81">
        <v>150</v>
      </c>
      <c r="E71" s="566"/>
      <c r="F71" s="412"/>
      <c r="G71" s="436"/>
      <c r="H71" s="457" t="s">
        <v>511</v>
      </c>
      <c r="I71" s="480"/>
      <c r="J71" s="436"/>
      <c r="K71" s="507" t="s">
        <v>511</v>
      </c>
    </row>
    <row r="72" spans="1:11" s="158" customFormat="1" x14ac:dyDescent="0.2">
      <c r="A72" s="17"/>
      <c r="B72" s="33" t="s">
        <v>363</v>
      </c>
      <c r="C72" s="576"/>
      <c r="D72" s="76">
        <v>250</v>
      </c>
      <c r="E72" s="567"/>
      <c r="F72" s="413"/>
      <c r="G72" s="437"/>
      <c r="H72" s="458" t="s">
        <v>511</v>
      </c>
      <c r="I72" s="481"/>
      <c r="J72" s="437"/>
      <c r="K72" s="508" t="s">
        <v>511</v>
      </c>
    </row>
    <row r="73" spans="1:11" x14ac:dyDescent="0.2">
      <c r="A73" s="17"/>
      <c r="B73" s="31" t="s">
        <v>364</v>
      </c>
      <c r="C73" s="574" t="s">
        <v>474</v>
      </c>
      <c r="D73" s="72">
        <v>20</v>
      </c>
      <c r="E73" s="565" t="s">
        <v>511</v>
      </c>
      <c r="F73" s="414"/>
      <c r="G73" s="438"/>
      <c r="H73" s="459" t="s">
        <v>511</v>
      </c>
      <c r="I73" s="482"/>
      <c r="J73" s="438"/>
      <c r="K73" s="509" t="s">
        <v>511</v>
      </c>
    </row>
    <row r="74" spans="1:11" x14ac:dyDescent="0.2">
      <c r="A74" s="17"/>
      <c r="B74" s="35" t="s">
        <v>365</v>
      </c>
      <c r="C74" s="575"/>
      <c r="D74" s="73">
        <v>50</v>
      </c>
      <c r="E74" s="566"/>
      <c r="F74" s="411"/>
      <c r="G74" s="435"/>
      <c r="H74" s="456" t="s">
        <v>511</v>
      </c>
      <c r="I74" s="479"/>
      <c r="J74" s="435"/>
      <c r="K74" s="506" t="s">
        <v>511</v>
      </c>
    </row>
    <row r="75" spans="1:11" x14ac:dyDescent="0.2">
      <c r="A75" s="17"/>
      <c r="B75" s="35" t="s">
        <v>366</v>
      </c>
      <c r="C75" s="575"/>
      <c r="D75" s="73">
        <v>75</v>
      </c>
      <c r="E75" s="566"/>
      <c r="F75" s="411"/>
      <c r="G75" s="435"/>
      <c r="H75" s="456" t="s">
        <v>511</v>
      </c>
      <c r="I75" s="479"/>
      <c r="J75" s="435"/>
      <c r="K75" s="506" t="s">
        <v>511</v>
      </c>
    </row>
    <row r="76" spans="1:11" x14ac:dyDescent="0.2">
      <c r="A76" s="17"/>
      <c r="B76" s="35" t="s">
        <v>367</v>
      </c>
      <c r="C76" s="575"/>
      <c r="D76" s="73">
        <v>80</v>
      </c>
      <c r="E76" s="566"/>
      <c r="F76" s="411"/>
      <c r="G76" s="435"/>
      <c r="H76" s="456" t="s">
        <v>511</v>
      </c>
      <c r="I76" s="479"/>
      <c r="J76" s="435"/>
      <c r="K76" s="506" t="s">
        <v>511</v>
      </c>
    </row>
    <row r="77" spans="1:11" x14ac:dyDescent="0.2">
      <c r="A77" s="17"/>
      <c r="B77" s="36" t="s">
        <v>368</v>
      </c>
      <c r="C77" s="575"/>
      <c r="D77" s="73">
        <v>100</v>
      </c>
      <c r="E77" s="566"/>
      <c r="F77" s="404"/>
      <c r="G77" s="432"/>
      <c r="H77" s="453" t="s">
        <v>511</v>
      </c>
      <c r="I77" s="476"/>
      <c r="J77" s="432"/>
      <c r="K77" s="503" t="s">
        <v>511</v>
      </c>
    </row>
    <row r="78" spans="1:11" x14ac:dyDescent="0.2">
      <c r="A78" s="17"/>
      <c r="B78" s="36" t="s">
        <v>369</v>
      </c>
      <c r="C78" s="575"/>
      <c r="D78" s="80">
        <v>130</v>
      </c>
      <c r="E78" s="566"/>
      <c r="F78" s="412"/>
      <c r="G78" s="436"/>
      <c r="H78" s="457" t="s">
        <v>511</v>
      </c>
      <c r="I78" s="480"/>
      <c r="J78" s="436"/>
      <c r="K78" s="507" t="s">
        <v>511</v>
      </c>
    </row>
    <row r="79" spans="1:11" x14ac:dyDescent="0.2">
      <c r="A79" s="17"/>
      <c r="B79" s="36" t="s">
        <v>370</v>
      </c>
      <c r="C79" s="575"/>
      <c r="D79" s="73">
        <v>150</v>
      </c>
      <c r="E79" s="566"/>
      <c r="F79" s="412"/>
      <c r="G79" s="436"/>
      <c r="H79" s="457" t="s">
        <v>511</v>
      </c>
      <c r="I79" s="480"/>
      <c r="J79" s="436"/>
      <c r="K79" s="507" t="s">
        <v>511</v>
      </c>
    </row>
    <row r="80" spans="1:11" x14ac:dyDescent="0.2">
      <c r="A80" s="17"/>
      <c r="B80" s="31" t="s">
        <v>371</v>
      </c>
      <c r="C80" s="562" t="s">
        <v>475</v>
      </c>
      <c r="D80" s="72">
        <v>45</v>
      </c>
      <c r="E80" s="565" t="s">
        <v>511</v>
      </c>
      <c r="F80" s="414"/>
      <c r="G80" s="438"/>
      <c r="H80" s="459" t="s">
        <v>511</v>
      </c>
      <c r="I80" s="482"/>
      <c r="J80" s="438"/>
      <c r="K80" s="509" t="s">
        <v>511</v>
      </c>
    </row>
    <row r="81" spans="1:11" s="158" customFormat="1" x14ac:dyDescent="0.2">
      <c r="A81" s="17"/>
      <c r="B81" s="36" t="s">
        <v>372</v>
      </c>
      <c r="C81" s="563"/>
      <c r="D81" s="80">
        <v>75</v>
      </c>
      <c r="E81" s="566"/>
      <c r="F81" s="404"/>
      <c r="G81" s="432"/>
      <c r="H81" s="453" t="s">
        <v>511</v>
      </c>
      <c r="I81" s="476"/>
      <c r="J81" s="432"/>
      <c r="K81" s="503" t="s">
        <v>511</v>
      </c>
    </row>
    <row r="82" spans="1:11" x14ac:dyDescent="0.2">
      <c r="A82" s="17"/>
      <c r="B82" s="37" t="s">
        <v>373</v>
      </c>
      <c r="C82" s="564"/>
      <c r="D82" s="74">
        <v>100</v>
      </c>
      <c r="E82" s="567"/>
      <c r="F82" s="413"/>
      <c r="G82" s="437"/>
      <c r="H82" s="458" t="s">
        <v>511</v>
      </c>
      <c r="I82" s="481"/>
      <c r="J82" s="437"/>
      <c r="K82" s="508" t="s">
        <v>511</v>
      </c>
    </row>
    <row r="83" spans="1:11" x14ac:dyDescent="0.2">
      <c r="A83" s="17"/>
      <c r="B83" s="29" t="s">
        <v>374</v>
      </c>
      <c r="C83" s="562" t="s">
        <v>476</v>
      </c>
      <c r="D83" s="75">
        <v>20</v>
      </c>
      <c r="E83" s="565" t="s">
        <v>511</v>
      </c>
      <c r="F83" s="411"/>
      <c r="G83" s="435"/>
      <c r="H83" s="456" t="s">
        <v>511</v>
      </c>
      <c r="I83" s="479"/>
      <c r="J83" s="435"/>
      <c r="K83" s="506" t="s">
        <v>511</v>
      </c>
    </row>
    <row r="84" spans="1:11" x14ac:dyDescent="0.2">
      <c r="A84" s="17"/>
      <c r="B84" s="29" t="s">
        <v>375</v>
      </c>
      <c r="C84" s="563"/>
      <c r="D84" s="75">
        <v>25</v>
      </c>
      <c r="E84" s="566"/>
      <c r="F84" s="411"/>
      <c r="G84" s="435"/>
      <c r="H84" s="456" t="s">
        <v>511</v>
      </c>
      <c r="I84" s="479"/>
      <c r="J84" s="435"/>
      <c r="K84" s="506" t="s">
        <v>511</v>
      </c>
    </row>
    <row r="85" spans="1:11" x14ac:dyDescent="0.2">
      <c r="A85" s="17"/>
      <c r="B85" s="29" t="s">
        <v>376</v>
      </c>
      <c r="C85" s="563"/>
      <c r="D85" s="75">
        <v>30</v>
      </c>
      <c r="E85" s="566"/>
      <c r="F85" s="411"/>
      <c r="G85" s="435"/>
      <c r="H85" s="456" t="s">
        <v>511</v>
      </c>
      <c r="I85" s="479"/>
      <c r="J85" s="435"/>
      <c r="K85" s="506" t="s">
        <v>511</v>
      </c>
    </row>
    <row r="86" spans="1:11" x14ac:dyDescent="0.2">
      <c r="A86" s="17"/>
      <c r="B86" s="29" t="s">
        <v>377</v>
      </c>
      <c r="C86" s="563"/>
      <c r="D86" s="75">
        <v>31.25</v>
      </c>
      <c r="E86" s="566"/>
      <c r="F86" s="411"/>
      <c r="G86" s="435"/>
      <c r="H86" s="456" t="s">
        <v>511</v>
      </c>
      <c r="I86" s="479"/>
      <c r="J86" s="435"/>
      <c r="K86" s="506" t="s">
        <v>511</v>
      </c>
    </row>
    <row r="87" spans="1:11" x14ac:dyDescent="0.2">
      <c r="A87" s="17"/>
      <c r="B87" s="29" t="s">
        <v>378</v>
      </c>
      <c r="C87" s="563"/>
      <c r="D87" s="75">
        <v>35</v>
      </c>
      <c r="E87" s="566"/>
      <c r="F87" s="411"/>
      <c r="G87" s="435"/>
      <c r="H87" s="456" t="s">
        <v>511</v>
      </c>
      <c r="I87" s="479"/>
      <c r="J87" s="435"/>
      <c r="K87" s="506" t="s">
        <v>511</v>
      </c>
    </row>
    <row r="88" spans="1:11" x14ac:dyDescent="0.2">
      <c r="A88" s="17"/>
      <c r="B88" s="29" t="s">
        <v>379</v>
      </c>
      <c r="C88" s="563"/>
      <c r="D88" s="75">
        <v>37.5</v>
      </c>
      <c r="E88" s="566"/>
      <c r="F88" s="411"/>
      <c r="G88" s="435"/>
      <c r="H88" s="456" t="s">
        <v>511</v>
      </c>
      <c r="I88" s="479"/>
      <c r="J88" s="435"/>
      <c r="K88" s="506" t="s">
        <v>511</v>
      </c>
    </row>
    <row r="89" spans="1:11" x14ac:dyDescent="0.2">
      <c r="A89" s="17"/>
      <c r="B89" s="27" t="s">
        <v>380</v>
      </c>
      <c r="C89" s="563"/>
      <c r="D89" s="73">
        <v>40</v>
      </c>
      <c r="E89" s="566"/>
      <c r="F89" s="404"/>
      <c r="G89" s="432"/>
      <c r="H89" s="453" t="s">
        <v>511</v>
      </c>
      <c r="I89" s="476"/>
      <c r="J89" s="432"/>
      <c r="K89" s="503" t="s">
        <v>511</v>
      </c>
    </row>
    <row r="90" spans="1:11" x14ac:dyDescent="0.2">
      <c r="A90" s="17"/>
      <c r="B90" s="29" t="s">
        <v>381</v>
      </c>
      <c r="C90" s="563"/>
      <c r="D90" s="75">
        <v>50</v>
      </c>
      <c r="E90" s="566"/>
      <c r="F90" s="411"/>
      <c r="G90" s="435"/>
      <c r="H90" s="456" t="s">
        <v>511</v>
      </c>
      <c r="I90" s="479"/>
      <c r="J90" s="435"/>
      <c r="K90" s="506" t="s">
        <v>511</v>
      </c>
    </row>
    <row r="91" spans="1:11" x14ac:dyDescent="0.2">
      <c r="A91" s="17"/>
      <c r="B91" s="29" t="s">
        <v>382</v>
      </c>
      <c r="C91" s="563"/>
      <c r="D91" s="75">
        <v>62.5</v>
      </c>
      <c r="E91" s="566"/>
      <c r="F91" s="411"/>
      <c r="G91" s="435"/>
      <c r="H91" s="456" t="s">
        <v>511</v>
      </c>
      <c r="I91" s="479"/>
      <c r="J91" s="435"/>
      <c r="K91" s="506" t="s">
        <v>511</v>
      </c>
    </row>
    <row r="92" spans="1:11" x14ac:dyDescent="0.2">
      <c r="A92" s="17"/>
      <c r="B92" s="27" t="s">
        <v>383</v>
      </c>
      <c r="C92" s="563"/>
      <c r="D92" s="73">
        <v>70</v>
      </c>
      <c r="E92" s="566"/>
      <c r="F92" s="404"/>
      <c r="G92" s="432"/>
      <c r="H92" s="453" t="s">
        <v>511</v>
      </c>
      <c r="I92" s="476"/>
      <c r="J92" s="432"/>
      <c r="K92" s="503" t="s">
        <v>511</v>
      </c>
    </row>
    <row r="93" spans="1:11" x14ac:dyDescent="0.2">
      <c r="A93" s="17"/>
      <c r="B93" s="33" t="s">
        <v>384</v>
      </c>
      <c r="C93" s="564"/>
      <c r="D93" s="76">
        <v>75</v>
      </c>
      <c r="E93" s="567"/>
      <c r="F93" s="413"/>
      <c r="G93" s="437"/>
      <c r="H93" s="458" t="s">
        <v>511</v>
      </c>
      <c r="I93" s="481"/>
      <c r="J93" s="437"/>
      <c r="K93" s="508" t="s">
        <v>511</v>
      </c>
    </row>
    <row r="94" spans="1:11" x14ac:dyDescent="0.2">
      <c r="A94" s="17"/>
      <c r="B94" s="31" t="s">
        <v>385</v>
      </c>
      <c r="C94" s="562" t="s">
        <v>477</v>
      </c>
      <c r="D94" s="72">
        <v>30</v>
      </c>
      <c r="E94" s="565" t="s">
        <v>511</v>
      </c>
      <c r="F94" s="414"/>
      <c r="G94" s="438"/>
      <c r="H94" s="459" t="s">
        <v>511</v>
      </c>
      <c r="I94" s="482"/>
      <c r="J94" s="438"/>
      <c r="K94" s="509" t="s">
        <v>511</v>
      </c>
    </row>
    <row r="95" spans="1:11" x14ac:dyDescent="0.2">
      <c r="A95" s="17"/>
      <c r="B95" s="29" t="s">
        <v>386</v>
      </c>
      <c r="C95" s="563"/>
      <c r="D95" s="75">
        <v>35</v>
      </c>
      <c r="E95" s="566"/>
      <c r="F95" s="411"/>
      <c r="G95" s="435"/>
      <c r="H95" s="456" t="s">
        <v>511</v>
      </c>
      <c r="I95" s="479"/>
      <c r="J95" s="435"/>
      <c r="K95" s="506" t="s">
        <v>511</v>
      </c>
    </row>
    <row r="96" spans="1:11" x14ac:dyDescent="0.2">
      <c r="A96" s="17"/>
      <c r="B96" s="29" t="s">
        <v>387</v>
      </c>
      <c r="C96" s="563"/>
      <c r="D96" s="75">
        <v>43.75</v>
      </c>
      <c r="E96" s="566"/>
      <c r="F96" s="411"/>
      <c r="G96" s="435"/>
      <c r="H96" s="456" t="s">
        <v>511</v>
      </c>
      <c r="I96" s="479"/>
      <c r="J96" s="435"/>
      <c r="K96" s="506" t="s">
        <v>511</v>
      </c>
    </row>
    <row r="97" spans="1:11" x14ac:dyDescent="0.2">
      <c r="A97" s="17"/>
      <c r="B97" s="29" t="s">
        <v>388</v>
      </c>
      <c r="C97" s="563"/>
      <c r="D97" s="75">
        <v>45</v>
      </c>
      <c r="E97" s="566"/>
      <c r="F97" s="411"/>
      <c r="G97" s="435"/>
      <c r="H97" s="456" t="s">
        <v>511</v>
      </c>
      <c r="I97" s="479"/>
      <c r="J97" s="435"/>
      <c r="K97" s="506" t="s">
        <v>511</v>
      </c>
    </row>
    <row r="98" spans="1:11" x14ac:dyDescent="0.2">
      <c r="A98" s="17"/>
      <c r="B98" s="29" t="s">
        <v>389</v>
      </c>
      <c r="C98" s="563"/>
      <c r="D98" s="75">
        <v>56.25</v>
      </c>
      <c r="E98" s="566"/>
      <c r="F98" s="411"/>
      <c r="G98" s="435"/>
      <c r="H98" s="456" t="s">
        <v>511</v>
      </c>
      <c r="I98" s="479"/>
      <c r="J98" s="435"/>
      <c r="K98" s="506" t="s">
        <v>511</v>
      </c>
    </row>
    <row r="99" spans="1:11" x14ac:dyDescent="0.2">
      <c r="A99" s="17"/>
      <c r="B99" s="29" t="s">
        <v>390</v>
      </c>
      <c r="C99" s="563"/>
      <c r="D99" s="75">
        <v>60</v>
      </c>
      <c r="E99" s="566"/>
      <c r="F99" s="411"/>
      <c r="G99" s="435"/>
      <c r="H99" s="456" t="s">
        <v>511</v>
      </c>
      <c r="I99" s="479"/>
      <c r="J99" s="435"/>
      <c r="K99" s="506" t="s">
        <v>511</v>
      </c>
    </row>
    <row r="100" spans="1:11" x14ac:dyDescent="0.2">
      <c r="A100" s="17"/>
      <c r="B100" s="27" t="s">
        <v>391</v>
      </c>
      <c r="C100" s="563"/>
      <c r="D100" s="73">
        <v>75</v>
      </c>
      <c r="E100" s="566"/>
      <c r="F100" s="404"/>
      <c r="G100" s="432"/>
      <c r="H100" s="453" t="s">
        <v>511</v>
      </c>
      <c r="I100" s="476"/>
      <c r="J100" s="432"/>
      <c r="K100" s="503" t="s">
        <v>511</v>
      </c>
    </row>
    <row r="101" spans="1:11" x14ac:dyDescent="0.2">
      <c r="A101" s="17"/>
      <c r="B101" s="29" t="s">
        <v>392</v>
      </c>
      <c r="C101" s="563"/>
      <c r="D101" s="75">
        <v>93.75</v>
      </c>
      <c r="E101" s="566"/>
      <c r="F101" s="411"/>
      <c r="G101" s="435"/>
      <c r="H101" s="456" t="s">
        <v>511</v>
      </c>
      <c r="I101" s="479"/>
      <c r="J101" s="435"/>
      <c r="K101" s="506" t="s">
        <v>511</v>
      </c>
    </row>
    <row r="102" spans="1:11" x14ac:dyDescent="0.2">
      <c r="A102" s="17"/>
      <c r="B102" s="29" t="s">
        <v>393</v>
      </c>
      <c r="C102" s="563"/>
      <c r="D102" s="75">
        <v>105</v>
      </c>
      <c r="E102" s="566"/>
      <c r="F102" s="411"/>
      <c r="G102" s="435"/>
      <c r="H102" s="456" t="s">
        <v>511</v>
      </c>
      <c r="I102" s="479"/>
      <c r="J102" s="435"/>
      <c r="K102" s="506" t="s">
        <v>511</v>
      </c>
    </row>
    <row r="103" spans="1:11" x14ac:dyDescent="0.2">
      <c r="A103" s="17"/>
      <c r="B103" s="33" t="s">
        <v>394</v>
      </c>
      <c r="C103" s="564"/>
      <c r="D103" s="76">
        <v>150</v>
      </c>
      <c r="E103" s="567"/>
      <c r="F103" s="413"/>
      <c r="G103" s="437"/>
      <c r="H103" s="458" t="s">
        <v>511</v>
      </c>
      <c r="I103" s="481"/>
      <c r="J103" s="437"/>
      <c r="K103" s="508" t="s">
        <v>511</v>
      </c>
    </row>
    <row r="104" spans="1:11" x14ac:dyDescent="0.2">
      <c r="A104" s="17"/>
      <c r="B104" s="29" t="s">
        <v>395</v>
      </c>
      <c r="C104" s="562" t="s">
        <v>478</v>
      </c>
      <c r="D104" s="75">
        <v>70</v>
      </c>
      <c r="E104" s="565" t="s">
        <v>511</v>
      </c>
      <c r="F104" s="411"/>
      <c r="G104" s="435"/>
      <c r="H104" s="456" t="s">
        <v>511</v>
      </c>
      <c r="I104" s="479"/>
      <c r="J104" s="435"/>
      <c r="K104" s="506" t="s">
        <v>511</v>
      </c>
    </row>
    <row r="105" spans="1:11" x14ac:dyDescent="0.2">
      <c r="A105" s="17"/>
      <c r="B105" s="29" t="s">
        <v>396</v>
      </c>
      <c r="C105" s="563"/>
      <c r="D105" s="75">
        <v>90</v>
      </c>
      <c r="E105" s="566"/>
      <c r="F105" s="411"/>
      <c r="G105" s="435"/>
      <c r="H105" s="456" t="s">
        <v>511</v>
      </c>
      <c r="I105" s="479"/>
      <c r="J105" s="435"/>
      <c r="K105" s="506" t="s">
        <v>511</v>
      </c>
    </row>
    <row r="106" spans="1:11" x14ac:dyDescent="0.2">
      <c r="A106" s="17"/>
      <c r="B106" s="29" t="s">
        <v>397</v>
      </c>
      <c r="C106" s="563"/>
      <c r="D106" s="75">
        <v>110</v>
      </c>
      <c r="E106" s="566"/>
      <c r="F106" s="411"/>
      <c r="G106" s="435"/>
      <c r="H106" s="456" t="s">
        <v>511</v>
      </c>
      <c r="I106" s="479"/>
      <c r="J106" s="435"/>
      <c r="K106" s="506" t="s">
        <v>511</v>
      </c>
    </row>
    <row r="107" spans="1:11" x14ac:dyDescent="0.2">
      <c r="A107" s="17"/>
      <c r="B107" s="29" t="s">
        <v>398</v>
      </c>
      <c r="C107" s="563"/>
      <c r="D107" s="75">
        <v>112.5</v>
      </c>
      <c r="E107" s="566"/>
      <c r="F107" s="411"/>
      <c r="G107" s="435"/>
      <c r="H107" s="456" t="s">
        <v>511</v>
      </c>
      <c r="I107" s="479"/>
      <c r="J107" s="435"/>
      <c r="K107" s="506" t="s">
        <v>511</v>
      </c>
    </row>
    <row r="108" spans="1:11" x14ac:dyDescent="0.2">
      <c r="A108" s="17"/>
      <c r="B108" s="33" t="s">
        <v>399</v>
      </c>
      <c r="C108" s="564"/>
      <c r="D108" s="76">
        <v>150</v>
      </c>
      <c r="E108" s="567"/>
      <c r="F108" s="413"/>
      <c r="G108" s="437"/>
      <c r="H108" s="458" t="s">
        <v>511</v>
      </c>
      <c r="I108" s="481"/>
      <c r="J108" s="437"/>
      <c r="K108" s="508" t="s">
        <v>511</v>
      </c>
    </row>
    <row r="109" spans="1:11" x14ac:dyDescent="0.2">
      <c r="A109" s="17"/>
      <c r="B109" s="38" t="s">
        <v>400</v>
      </c>
      <c r="C109" s="62" t="s">
        <v>479</v>
      </c>
      <c r="D109" s="67">
        <v>60</v>
      </c>
      <c r="E109" s="394" t="s">
        <v>511</v>
      </c>
      <c r="F109" s="402"/>
      <c r="G109" s="430"/>
      <c r="H109" s="451" t="s">
        <v>511</v>
      </c>
      <c r="I109" s="474"/>
      <c r="J109" s="430"/>
      <c r="K109" s="501" t="s">
        <v>511</v>
      </c>
    </row>
    <row r="110" spans="1:11" x14ac:dyDescent="0.2">
      <c r="A110" s="17"/>
      <c r="B110" s="29" t="s">
        <v>401</v>
      </c>
      <c r="C110" s="562" t="s">
        <v>480</v>
      </c>
      <c r="D110" s="75">
        <v>100</v>
      </c>
      <c r="E110" s="565" t="s">
        <v>511</v>
      </c>
      <c r="F110" s="411"/>
      <c r="G110" s="435"/>
      <c r="H110" s="456" t="s">
        <v>511</v>
      </c>
      <c r="I110" s="479"/>
      <c r="J110" s="435"/>
      <c r="K110" s="506" t="s">
        <v>511</v>
      </c>
    </row>
    <row r="111" spans="1:11" x14ac:dyDescent="0.2">
      <c r="A111" s="17"/>
      <c r="B111" s="33" t="s">
        <v>402</v>
      </c>
      <c r="C111" s="564"/>
      <c r="D111" s="76">
        <v>150</v>
      </c>
      <c r="E111" s="567"/>
      <c r="F111" s="413"/>
      <c r="G111" s="437"/>
      <c r="H111" s="458" t="s">
        <v>511</v>
      </c>
      <c r="I111" s="481"/>
      <c r="J111" s="437"/>
      <c r="K111" s="508" t="s">
        <v>511</v>
      </c>
    </row>
    <row r="112" spans="1:11" x14ac:dyDescent="0.2">
      <c r="A112" s="17"/>
      <c r="B112" s="29" t="s">
        <v>403</v>
      </c>
      <c r="C112" s="562" t="s">
        <v>481</v>
      </c>
      <c r="D112" s="75">
        <v>100</v>
      </c>
      <c r="E112" s="565" t="s">
        <v>511</v>
      </c>
      <c r="F112" s="411"/>
      <c r="G112" s="435"/>
      <c r="H112" s="456" t="s">
        <v>511</v>
      </c>
      <c r="I112" s="479"/>
      <c r="J112" s="435"/>
      <c r="K112" s="506" t="s">
        <v>511</v>
      </c>
    </row>
    <row r="113" spans="1:11" x14ac:dyDescent="0.2">
      <c r="A113" s="17"/>
      <c r="B113" s="29" t="s">
        <v>404</v>
      </c>
      <c r="C113" s="563"/>
      <c r="D113" s="75">
        <v>125</v>
      </c>
      <c r="E113" s="566"/>
      <c r="F113" s="411"/>
      <c r="G113" s="435"/>
      <c r="H113" s="456" t="s">
        <v>511</v>
      </c>
      <c r="I113" s="479"/>
      <c r="J113" s="435"/>
      <c r="K113" s="506" t="s">
        <v>511</v>
      </c>
    </row>
    <row r="114" spans="1:11" x14ac:dyDescent="0.2">
      <c r="A114" s="17"/>
      <c r="B114" s="33" t="s">
        <v>405</v>
      </c>
      <c r="C114" s="564"/>
      <c r="D114" s="76">
        <v>150</v>
      </c>
      <c r="E114" s="567"/>
      <c r="F114" s="413"/>
      <c r="G114" s="437"/>
      <c r="H114" s="458" t="s">
        <v>511</v>
      </c>
      <c r="I114" s="481"/>
      <c r="J114" s="437"/>
      <c r="K114" s="508" t="s">
        <v>511</v>
      </c>
    </row>
    <row r="115" spans="1:11" x14ac:dyDescent="0.2">
      <c r="A115" s="51"/>
      <c r="B115" s="369" t="s">
        <v>406</v>
      </c>
      <c r="C115" s="571" t="s">
        <v>482</v>
      </c>
      <c r="D115" s="384">
        <v>50</v>
      </c>
      <c r="E115" s="395"/>
      <c r="F115" s="415"/>
      <c r="G115" s="439"/>
      <c r="H115" s="460" t="s">
        <v>511</v>
      </c>
      <c r="I115" s="483"/>
      <c r="J115" s="439"/>
      <c r="K115" s="510" t="s">
        <v>511</v>
      </c>
    </row>
    <row r="116" spans="1:11" x14ac:dyDescent="0.2">
      <c r="A116" s="51"/>
      <c r="B116" s="370" t="s">
        <v>407</v>
      </c>
      <c r="C116" s="572"/>
      <c r="D116" s="281">
        <v>100</v>
      </c>
      <c r="E116" s="396"/>
      <c r="F116" s="416"/>
      <c r="G116" s="440"/>
      <c r="H116" s="461" t="s">
        <v>511</v>
      </c>
      <c r="I116" s="484"/>
      <c r="J116" s="440"/>
      <c r="K116" s="511" t="s">
        <v>511</v>
      </c>
    </row>
    <row r="117" spans="1:11" x14ac:dyDescent="0.2">
      <c r="A117" s="51"/>
      <c r="B117" s="30" t="s">
        <v>408</v>
      </c>
      <c r="C117" s="573"/>
      <c r="D117" s="81">
        <v>150</v>
      </c>
      <c r="E117" s="397" t="s">
        <v>511</v>
      </c>
      <c r="F117" s="406"/>
      <c r="G117" s="434"/>
      <c r="H117" s="452" t="s">
        <v>511</v>
      </c>
      <c r="I117" s="478"/>
      <c r="J117" s="434"/>
      <c r="K117" s="505" t="s">
        <v>511</v>
      </c>
    </row>
    <row r="118" spans="1:11" x14ac:dyDescent="0.2">
      <c r="A118" s="51"/>
      <c r="B118" s="41" t="s">
        <v>409</v>
      </c>
      <c r="C118" s="377" t="s">
        <v>483</v>
      </c>
      <c r="D118" s="277">
        <v>20</v>
      </c>
      <c r="E118" s="398"/>
      <c r="F118" s="417"/>
      <c r="G118" s="441"/>
      <c r="H118" s="462" t="s">
        <v>511</v>
      </c>
      <c r="I118" s="485"/>
      <c r="J118" s="441"/>
      <c r="K118" s="512" t="s">
        <v>511</v>
      </c>
    </row>
    <row r="119" spans="1:11" x14ac:dyDescent="0.2">
      <c r="A119" s="51"/>
      <c r="B119" s="41" t="s">
        <v>410</v>
      </c>
      <c r="C119" s="378" t="s">
        <v>484</v>
      </c>
      <c r="D119" s="277">
        <v>10</v>
      </c>
      <c r="E119" s="398"/>
      <c r="F119" s="417"/>
      <c r="G119" s="441"/>
      <c r="H119" s="462" t="s">
        <v>511</v>
      </c>
      <c r="I119" s="485"/>
      <c r="J119" s="441"/>
      <c r="K119" s="512" t="s">
        <v>511</v>
      </c>
    </row>
    <row r="120" spans="1:11" ht="26" x14ac:dyDescent="0.2">
      <c r="A120" s="51"/>
      <c r="B120" s="41" t="s">
        <v>411</v>
      </c>
      <c r="C120" s="378" t="s">
        <v>485</v>
      </c>
      <c r="D120" s="277">
        <v>10</v>
      </c>
      <c r="E120" s="398"/>
      <c r="F120" s="417"/>
      <c r="G120" s="441"/>
      <c r="H120" s="462" t="s">
        <v>511</v>
      </c>
      <c r="I120" s="485"/>
      <c r="J120" s="441"/>
      <c r="K120" s="512" t="s">
        <v>511</v>
      </c>
    </row>
    <row r="121" spans="1:11" x14ac:dyDescent="0.2">
      <c r="A121" s="17"/>
      <c r="B121" s="31" t="s">
        <v>412</v>
      </c>
      <c r="C121" s="562" t="s">
        <v>275</v>
      </c>
      <c r="D121" s="72">
        <v>100</v>
      </c>
      <c r="E121" s="565">
        <v>1</v>
      </c>
      <c r="F121" s="418">
        <v>18837563093</v>
      </c>
      <c r="G121" s="438">
        <v>18837563093</v>
      </c>
      <c r="H121" s="459">
        <v>0.998</v>
      </c>
      <c r="I121" s="482">
        <v>18837563093</v>
      </c>
      <c r="J121" s="438">
        <v>18837563093</v>
      </c>
      <c r="K121" s="509">
        <v>0.998</v>
      </c>
    </row>
    <row r="122" spans="1:11" x14ac:dyDescent="0.2">
      <c r="A122" s="17"/>
      <c r="B122" s="42" t="s">
        <v>413</v>
      </c>
      <c r="C122" s="563"/>
      <c r="D122" s="73">
        <v>130</v>
      </c>
      <c r="E122" s="566"/>
      <c r="F122" s="404"/>
      <c r="G122" s="432"/>
      <c r="H122" s="453" t="s">
        <v>511</v>
      </c>
      <c r="I122" s="476"/>
      <c r="J122" s="432"/>
      <c r="K122" s="503" t="s">
        <v>511</v>
      </c>
    </row>
    <row r="123" spans="1:11" x14ac:dyDescent="0.2">
      <c r="A123" s="17"/>
      <c r="B123" s="36" t="s">
        <v>414</v>
      </c>
      <c r="C123" s="563"/>
      <c r="D123" s="80">
        <v>160</v>
      </c>
      <c r="E123" s="566"/>
      <c r="F123" s="404"/>
      <c r="G123" s="432"/>
      <c r="H123" s="453" t="s">
        <v>511</v>
      </c>
      <c r="I123" s="476"/>
      <c r="J123" s="432"/>
      <c r="K123" s="503" t="s">
        <v>511</v>
      </c>
    </row>
    <row r="124" spans="1:11" x14ac:dyDescent="0.2">
      <c r="A124" s="17"/>
      <c r="B124" s="36" t="s">
        <v>415</v>
      </c>
      <c r="C124" s="563"/>
      <c r="D124" s="73">
        <v>190</v>
      </c>
      <c r="E124" s="566"/>
      <c r="F124" s="404"/>
      <c r="G124" s="432"/>
      <c r="H124" s="453" t="s">
        <v>511</v>
      </c>
      <c r="I124" s="476"/>
      <c r="J124" s="432"/>
      <c r="K124" s="503" t="s">
        <v>511</v>
      </c>
    </row>
    <row r="125" spans="1:11" x14ac:dyDescent="0.2">
      <c r="A125" s="17"/>
      <c r="B125" s="36" t="s">
        <v>416</v>
      </c>
      <c r="C125" s="563"/>
      <c r="D125" s="73">
        <v>220</v>
      </c>
      <c r="E125" s="566"/>
      <c r="F125" s="404"/>
      <c r="G125" s="432"/>
      <c r="H125" s="453" t="s">
        <v>511</v>
      </c>
      <c r="I125" s="476"/>
      <c r="J125" s="432"/>
      <c r="K125" s="503" t="s">
        <v>511</v>
      </c>
    </row>
    <row r="126" spans="1:11" x14ac:dyDescent="0.2">
      <c r="A126" s="17"/>
      <c r="B126" s="42" t="s">
        <v>417</v>
      </c>
      <c r="C126" s="563"/>
      <c r="D126" s="81">
        <v>250</v>
      </c>
      <c r="E126" s="566"/>
      <c r="F126" s="403"/>
      <c r="G126" s="431"/>
      <c r="H126" s="452" t="s">
        <v>511</v>
      </c>
      <c r="I126" s="475"/>
      <c r="J126" s="431"/>
      <c r="K126" s="502" t="s">
        <v>511</v>
      </c>
    </row>
    <row r="127" spans="1:11" x14ac:dyDescent="0.2">
      <c r="A127" s="17"/>
      <c r="B127" s="36" t="s">
        <v>418</v>
      </c>
      <c r="C127" s="563"/>
      <c r="D127" s="73">
        <v>280</v>
      </c>
      <c r="E127" s="566"/>
      <c r="F127" s="404"/>
      <c r="G127" s="432"/>
      <c r="H127" s="453" t="s">
        <v>511</v>
      </c>
      <c r="I127" s="476"/>
      <c r="J127" s="432"/>
      <c r="K127" s="503" t="s">
        <v>511</v>
      </c>
    </row>
    <row r="128" spans="1:11" x14ac:dyDescent="0.2">
      <c r="A128" s="17"/>
      <c r="B128" s="42" t="s">
        <v>419</v>
      </c>
      <c r="C128" s="563"/>
      <c r="D128" s="73">
        <v>340</v>
      </c>
      <c r="E128" s="566"/>
      <c r="F128" s="404"/>
      <c r="G128" s="432"/>
      <c r="H128" s="453" t="s">
        <v>511</v>
      </c>
      <c r="I128" s="476"/>
      <c r="J128" s="432"/>
      <c r="K128" s="503" t="s">
        <v>511</v>
      </c>
    </row>
    <row r="129" spans="1:11" x14ac:dyDescent="0.2">
      <c r="A129" s="17"/>
      <c r="B129" s="33" t="s">
        <v>420</v>
      </c>
      <c r="C129" s="563"/>
      <c r="D129" s="74">
        <v>400</v>
      </c>
      <c r="E129" s="567"/>
      <c r="F129" s="406"/>
      <c r="G129" s="434"/>
      <c r="H129" s="455" t="s">
        <v>511</v>
      </c>
      <c r="I129" s="478"/>
      <c r="J129" s="434"/>
      <c r="K129" s="505" t="s">
        <v>511</v>
      </c>
    </row>
    <row r="130" spans="1:11" ht="21.75" customHeight="1" x14ac:dyDescent="0.2">
      <c r="A130" s="17"/>
      <c r="B130" s="38" t="s">
        <v>421</v>
      </c>
      <c r="C130" s="56" t="s">
        <v>486</v>
      </c>
      <c r="D130" s="67">
        <v>1250</v>
      </c>
      <c r="E130" s="399" t="s">
        <v>511</v>
      </c>
      <c r="F130" s="402"/>
      <c r="G130" s="430"/>
      <c r="H130" s="451" t="s">
        <v>511</v>
      </c>
      <c r="I130" s="474"/>
      <c r="J130" s="430"/>
      <c r="K130" s="501" t="s">
        <v>511</v>
      </c>
    </row>
    <row r="131" spans="1:11" x14ac:dyDescent="0.2">
      <c r="A131" s="17"/>
      <c r="B131" s="29" t="s">
        <v>422</v>
      </c>
      <c r="C131" s="562" t="s">
        <v>487</v>
      </c>
      <c r="D131" s="75">
        <v>150</v>
      </c>
      <c r="E131" s="565" t="s">
        <v>511</v>
      </c>
      <c r="F131" s="411"/>
      <c r="G131" s="435"/>
      <c r="H131" s="456" t="s">
        <v>511</v>
      </c>
      <c r="I131" s="479"/>
      <c r="J131" s="435"/>
      <c r="K131" s="506" t="s">
        <v>511</v>
      </c>
    </row>
    <row r="132" spans="1:11" x14ac:dyDescent="0.2">
      <c r="A132" s="17"/>
      <c r="B132" s="33" t="s">
        <v>423</v>
      </c>
      <c r="C132" s="564"/>
      <c r="D132" s="76">
        <v>250</v>
      </c>
      <c r="E132" s="567"/>
      <c r="F132" s="413"/>
      <c r="G132" s="437"/>
      <c r="H132" s="458" t="s">
        <v>511</v>
      </c>
      <c r="I132" s="481"/>
      <c r="J132" s="437"/>
      <c r="K132" s="508" t="s">
        <v>511</v>
      </c>
    </row>
    <row r="133" spans="1:11" x14ac:dyDescent="0.2">
      <c r="A133" s="17"/>
      <c r="B133" s="29" t="s">
        <v>424</v>
      </c>
      <c r="C133" s="562" t="s">
        <v>488</v>
      </c>
      <c r="D133" s="75">
        <v>30</v>
      </c>
      <c r="E133" s="566" t="s">
        <v>511</v>
      </c>
      <c r="F133" s="411"/>
      <c r="G133" s="435"/>
      <c r="H133" s="456" t="s">
        <v>511</v>
      </c>
      <c r="I133" s="479"/>
      <c r="J133" s="435"/>
      <c r="K133" s="506" t="s">
        <v>511</v>
      </c>
    </row>
    <row r="134" spans="1:11" x14ac:dyDescent="0.2">
      <c r="A134" s="17"/>
      <c r="B134" s="29" t="s">
        <v>425</v>
      </c>
      <c r="C134" s="563"/>
      <c r="D134" s="75">
        <f>25*1.5</f>
        <v>37.5</v>
      </c>
      <c r="E134" s="566"/>
      <c r="F134" s="411"/>
      <c r="G134" s="435"/>
      <c r="H134" s="456" t="s">
        <v>511</v>
      </c>
      <c r="I134" s="479"/>
      <c r="J134" s="435"/>
      <c r="K134" s="506" t="s">
        <v>511</v>
      </c>
    </row>
    <row r="135" spans="1:11" x14ac:dyDescent="0.2">
      <c r="A135" s="17"/>
      <c r="B135" s="29" t="s">
        <v>426</v>
      </c>
      <c r="C135" s="563"/>
      <c r="D135" s="75">
        <v>45</v>
      </c>
      <c r="E135" s="566"/>
      <c r="F135" s="411"/>
      <c r="G135" s="435"/>
      <c r="H135" s="456" t="s">
        <v>511</v>
      </c>
      <c r="I135" s="479"/>
      <c r="J135" s="435"/>
      <c r="K135" s="506" t="s">
        <v>511</v>
      </c>
    </row>
    <row r="136" spans="1:11" x14ac:dyDescent="0.2">
      <c r="A136" s="17"/>
      <c r="B136" s="29" t="s">
        <v>427</v>
      </c>
      <c r="C136" s="563"/>
      <c r="D136" s="75">
        <v>46.875</v>
      </c>
      <c r="E136" s="566"/>
      <c r="F136" s="411"/>
      <c r="G136" s="435"/>
      <c r="H136" s="456" t="s">
        <v>511</v>
      </c>
      <c r="I136" s="479"/>
      <c r="J136" s="435"/>
      <c r="K136" s="506" t="s">
        <v>511</v>
      </c>
    </row>
    <row r="137" spans="1:11" x14ac:dyDescent="0.2">
      <c r="A137" s="17"/>
      <c r="B137" s="29" t="s">
        <v>428</v>
      </c>
      <c r="C137" s="563"/>
      <c r="D137" s="75">
        <f>35*1.5</f>
        <v>52.5</v>
      </c>
      <c r="E137" s="566"/>
      <c r="F137" s="411"/>
      <c r="G137" s="435"/>
      <c r="H137" s="456" t="s">
        <v>511</v>
      </c>
      <c r="I137" s="479"/>
      <c r="J137" s="435"/>
      <c r="K137" s="506" t="s">
        <v>511</v>
      </c>
    </row>
    <row r="138" spans="1:11" x14ac:dyDescent="0.2">
      <c r="A138" s="17"/>
      <c r="B138" s="29" t="s">
        <v>429</v>
      </c>
      <c r="C138" s="563"/>
      <c r="D138" s="75">
        <v>56.25</v>
      </c>
      <c r="E138" s="566"/>
      <c r="F138" s="411"/>
      <c r="G138" s="435"/>
      <c r="H138" s="456" t="s">
        <v>511</v>
      </c>
      <c r="I138" s="479"/>
      <c r="J138" s="435"/>
      <c r="K138" s="506" t="s">
        <v>511</v>
      </c>
    </row>
    <row r="139" spans="1:11" x14ac:dyDescent="0.2">
      <c r="A139" s="17"/>
      <c r="B139" s="27" t="s">
        <v>430</v>
      </c>
      <c r="C139" s="563"/>
      <c r="D139" s="73">
        <v>60</v>
      </c>
      <c r="E139" s="566"/>
      <c r="F139" s="404"/>
      <c r="G139" s="432"/>
      <c r="H139" s="453" t="s">
        <v>511</v>
      </c>
      <c r="I139" s="476"/>
      <c r="J139" s="432"/>
      <c r="K139" s="503" t="s">
        <v>511</v>
      </c>
    </row>
    <row r="140" spans="1:11" x14ac:dyDescent="0.2">
      <c r="A140" s="17"/>
      <c r="B140" s="27" t="s">
        <v>431</v>
      </c>
      <c r="C140" s="563"/>
      <c r="D140" s="73">
        <v>65.625</v>
      </c>
      <c r="E140" s="566"/>
      <c r="F140" s="404"/>
      <c r="G140" s="432"/>
      <c r="H140" s="453" t="s">
        <v>511</v>
      </c>
      <c r="I140" s="476"/>
      <c r="J140" s="432"/>
      <c r="K140" s="503" t="s">
        <v>511</v>
      </c>
    </row>
    <row r="141" spans="1:11" x14ac:dyDescent="0.2">
      <c r="A141" s="17"/>
      <c r="B141" s="29" t="s">
        <v>432</v>
      </c>
      <c r="C141" s="563"/>
      <c r="D141" s="75">
        <f>45*1.5</f>
        <v>67.5</v>
      </c>
      <c r="E141" s="566"/>
      <c r="F141" s="411"/>
      <c r="G141" s="435"/>
      <c r="H141" s="456" t="s">
        <v>511</v>
      </c>
      <c r="I141" s="479"/>
      <c r="J141" s="435"/>
      <c r="K141" s="506" t="s">
        <v>511</v>
      </c>
    </row>
    <row r="142" spans="1:11" x14ac:dyDescent="0.2">
      <c r="A142" s="17"/>
      <c r="B142" s="29" t="s">
        <v>433</v>
      </c>
      <c r="C142" s="563"/>
      <c r="D142" s="75">
        <v>75</v>
      </c>
      <c r="E142" s="566"/>
      <c r="F142" s="411"/>
      <c r="G142" s="435"/>
      <c r="H142" s="456" t="s">
        <v>511</v>
      </c>
      <c r="I142" s="479"/>
      <c r="J142" s="435"/>
      <c r="K142" s="506" t="s">
        <v>511</v>
      </c>
    </row>
    <row r="143" spans="1:11" x14ac:dyDescent="0.2">
      <c r="A143" s="17"/>
      <c r="B143" s="29" t="s">
        <v>434</v>
      </c>
      <c r="C143" s="563"/>
      <c r="D143" s="75">
        <v>84.375</v>
      </c>
      <c r="E143" s="566"/>
      <c r="F143" s="411"/>
      <c r="G143" s="435"/>
      <c r="H143" s="456" t="s">
        <v>511</v>
      </c>
      <c r="I143" s="479"/>
      <c r="J143" s="435"/>
      <c r="K143" s="506" t="s">
        <v>511</v>
      </c>
    </row>
    <row r="144" spans="1:11" x14ac:dyDescent="0.2">
      <c r="A144" s="17"/>
      <c r="B144" s="29" t="s">
        <v>435</v>
      </c>
      <c r="C144" s="563"/>
      <c r="D144" s="75">
        <v>90</v>
      </c>
      <c r="E144" s="566"/>
      <c r="F144" s="411"/>
      <c r="G144" s="435"/>
      <c r="H144" s="456" t="s">
        <v>511</v>
      </c>
      <c r="I144" s="479"/>
      <c r="J144" s="435"/>
      <c r="K144" s="506" t="s">
        <v>511</v>
      </c>
    </row>
    <row r="145" spans="1:11" x14ac:dyDescent="0.2">
      <c r="A145" s="17"/>
      <c r="B145" s="29" t="s">
        <v>436</v>
      </c>
      <c r="C145" s="563"/>
      <c r="D145" s="75">
        <v>93.75</v>
      </c>
      <c r="E145" s="566"/>
      <c r="F145" s="411"/>
      <c r="G145" s="435"/>
      <c r="H145" s="456" t="s">
        <v>511</v>
      </c>
      <c r="I145" s="479"/>
      <c r="J145" s="435"/>
      <c r="K145" s="506" t="s">
        <v>511</v>
      </c>
    </row>
    <row r="146" spans="1:11" x14ac:dyDescent="0.2">
      <c r="A146" s="17"/>
      <c r="B146" s="27" t="s">
        <v>437</v>
      </c>
      <c r="C146" s="563"/>
      <c r="D146" s="73">
        <v>105</v>
      </c>
      <c r="E146" s="566"/>
      <c r="F146" s="404"/>
      <c r="G146" s="432"/>
      <c r="H146" s="453" t="s">
        <v>511</v>
      </c>
      <c r="I146" s="476"/>
      <c r="J146" s="432"/>
      <c r="K146" s="503" t="s">
        <v>511</v>
      </c>
    </row>
    <row r="147" spans="1:11" x14ac:dyDescent="0.2">
      <c r="A147" s="17"/>
      <c r="B147" s="30" t="s">
        <v>438</v>
      </c>
      <c r="C147" s="563"/>
      <c r="D147" s="81">
        <f>75*1.5</f>
        <v>112.5</v>
      </c>
      <c r="E147" s="566"/>
      <c r="F147" s="412"/>
      <c r="G147" s="436"/>
      <c r="H147" s="457" t="s">
        <v>511</v>
      </c>
      <c r="I147" s="480"/>
      <c r="J147" s="436"/>
      <c r="K147" s="507" t="s">
        <v>511</v>
      </c>
    </row>
    <row r="148" spans="1:11" x14ac:dyDescent="0.2">
      <c r="A148" s="17"/>
      <c r="B148" s="30" t="s">
        <v>439</v>
      </c>
      <c r="C148" s="563"/>
      <c r="D148" s="81">
        <v>140.625</v>
      </c>
      <c r="E148" s="566"/>
      <c r="F148" s="412"/>
      <c r="G148" s="436"/>
      <c r="H148" s="457" t="s">
        <v>511</v>
      </c>
      <c r="I148" s="480"/>
      <c r="J148" s="436"/>
      <c r="K148" s="507" t="s">
        <v>511</v>
      </c>
    </row>
    <row r="149" spans="1:11" x14ac:dyDescent="0.2">
      <c r="A149" s="17"/>
      <c r="B149" s="33" t="s">
        <v>440</v>
      </c>
      <c r="C149" s="564"/>
      <c r="D149" s="76">
        <v>150</v>
      </c>
      <c r="E149" s="567"/>
      <c r="F149" s="413"/>
      <c r="G149" s="437"/>
      <c r="H149" s="458" t="s">
        <v>511</v>
      </c>
      <c r="I149" s="481"/>
      <c r="J149" s="437"/>
      <c r="K149" s="508" t="s">
        <v>511</v>
      </c>
    </row>
    <row r="150" spans="1:11" x14ac:dyDescent="0.2">
      <c r="A150" s="17"/>
      <c r="B150" s="43" t="s">
        <v>282</v>
      </c>
      <c r="C150" s="61" t="s">
        <v>489</v>
      </c>
      <c r="D150" s="383">
        <v>100</v>
      </c>
      <c r="E150" s="400" t="s">
        <v>511</v>
      </c>
      <c r="F150" s="405"/>
      <c r="G150" s="433"/>
      <c r="H150" s="454" t="s">
        <v>511</v>
      </c>
      <c r="I150" s="477"/>
      <c r="J150" s="433"/>
      <c r="K150" s="504" t="s">
        <v>511</v>
      </c>
    </row>
    <row r="151" spans="1:11" x14ac:dyDescent="0.2">
      <c r="A151" s="17"/>
      <c r="B151" s="44" t="s">
        <v>441</v>
      </c>
      <c r="C151" s="577" t="s">
        <v>490</v>
      </c>
      <c r="D151" s="82" t="s">
        <v>499</v>
      </c>
      <c r="E151" s="565" t="s">
        <v>511</v>
      </c>
      <c r="F151" s="405"/>
      <c r="G151" s="433"/>
      <c r="H151" s="454" t="s">
        <v>511</v>
      </c>
      <c r="I151" s="477"/>
      <c r="J151" s="433"/>
      <c r="K151" s="504" t="s">
        <v>511</v>
      </c>
    </row>
    <row r="152" spans="1:11" x14ac:dyDescent="0.2">
      <c r="A152" s="17"/>
      <c r="B152" s="27" t="s">
        <v>442</v>
      </c>
      <c r="C152" s="569"/>
      <c r="D152" s="83" t="s">
        <v>500</v>
      </c>
      <c r="E152" s="566"/>
      <c r="F152" s="404"/>
      <c r="G152" s="432"/>
      <c r="H152" s="453" t="s">
        <v>511</v>
      </c>
      <c r="I152" s="476"/>
      <c r="J152" s="432"/>
      <c r="K152" s="503" t="s">
        <v>511</v>
      </c>
    </row>
    <row r="153" spans="1:11" x14ac:dyDescent="0.2">
      <c r="A153" s="17"/>
      <c r="B153" s="27" t="s">
        <v>443</v>
      </c>
      <c r="C153" s="569"/>
      <c r="D153" s="83" t="s">
        <v>501</v>
      </c>
      <c r="E153" s="566"/>
      <c r="F153" s="404"/>
      <c r="G153" s="432"/>
      <c r="H153" s="453" t="s">
        <v>511</v>
      </c>
      <c r="I153" s="476"/>
      <c r="J153" s="432"/>
      <c r="K153" s="503" t="s">
        <v>511</v>
      </c>
    </row>
    <row r="154" spans="1:11" x14ac:dyDescent="0.2">
      <c r="A154" s="17"/>
      <c r="B154" s="27" t="s">
        <v>444</v>
      </c>
      <c r="C154" s="569"/>
      <c r="D154" s="83" t="s">
        <v>502</v>
      </c>
      <c r="E154" s="566"/>
      <c r="F154" s="404"/>
      <c r="G154" s="432"/>
      <c r="H154" s="453" t="s">
        <v>511</v>
      </c>
      <c r="I154" s="476"/>
      <c r="J154" s="432"/>
      <c r="K154" s="503" t="s">
        <v>511</v>
      </c>
    </row>
    <row r="155" spans="1:11" x14ac:dyDescent="0.2">
      <c r="A155" s="17"/>
      <c r="B155" s="30" t="s">
        <v>445</v>
      </c>
      <c r="C155" s="570"/>
      <c r="D155" s="385">
        <v>1250</v>
      </c>
      <c r="E155" s="567"/>
      <c r="F155" s="403"/>
      <c r="G155" s="434"/>
      <c r="H155" s="455" t="s">
        <v>511</v>
      </c>
      <c r="I155" s="475"/>
      <c r="J155" s="434"/>
      <c r="K155" s="505" t="s">
        <v>511</v>
      </c>
    </row>
    <row r="156" spans="1:11" x14ac:dyDescent="0.2">
      <c r="A156" s="17"/>
      <c r="B156" s="44" t="s">
        <v>446</v>
      </c>
      <c r="C156" s="577" t="s">
        <v>491</v>
      </c>
      <c r="D156" s="82" t="s">
        <v>503</v>
      </c>
      <c r="E156" s="565" t="s">
        <v>511</v>
      </c>
      <c r="F156" s="405"/>
      <c r="G156" s="433"/>
      <c r="H156" s="454" t="s">
        <v>511</v>
      </c>
      <c r="I156" s="477"/>
      <c r="J156" s="433"/>
      <c r="K156" s="504" t="s">
        <v>511</v>
      </c>
    </row>
    <row r="157" spans="1:11" x14ac:dyDescent="0.2">
      <c r="A157" s="17"/>
      <c r="B157" s="27" t="s">
        <v>447</v>
      </c>
      <c r="C157" s="569"/>
      <c r="D157" s="83" t="s">
        <v>504</v>
      </c>
      <c r="E157" s="566"/>
      <c r="F157" s="404"/>
      <c r="G157" s="432"/>
      <c r="H157" s="453" t="s">
        <v>511</v>
      </c>
      <c r="I157" s="476"/>
      <c r="J157" s="432"/>
      <c r="K157" s="503" t="s">
        <v>511</v>
      </c>
    </row>
    <row r="158" spans="1:11" x14ac:dyDescent="0.2">
      <c r="A158" s="17"/>
      <c r="B158" s="27" t="s">
        <v>448</v>
      </c>
      <c r="C158" s="569"/>
      <c r="D158" s="83" t="s">
        <v>505</v>
      </c>
      <c r="E158" s="566"/>
      <c r="F158" s="404"/>
      <c r="G158" s="432"/>
      <c r="H158" s="453" t="s">
        <v>511</v>
      </c>
      <c r="I158" s="476"/>
      <c r="J158" s="432"/>
      <c r="K158" s="503" t="s">
        <v>511</v>
      </c>
    </row>
    <row r="159" spans="1:11" x14ac:dyDescent="0.2">
      <c r="A159" s="17"/>
      <c r="B159" s="27" t="s">
        <v>449</v>
      </c>
      <c r="C159" s="569"/>
      <c r="D159" s="83" t="s">
        <v>506</v>
      </c>
      <c r="E159" s="566"/>
      <c r="F159" s="404"/>
      <c r="G159" s="432"/>
      <c r="H159" s="453" t="s">
        <v>511</v>
      </c>
      <c r="I159" s="476"/>
      <c r="J159" s="432"/>
      <c r="K159" s="503" t="s">
        <v>511</v>
      </c>
    </row>
    <row r="160" spans="1:11" x14ac:dyDescent="0.2">
      <c r="A160" s="17"/>
      <c r="B160" s="30" t="s">
        <v>450</v>
      </c>
      <c r="C160" s="570"/>
      <c r="D160" s="385">
        <v>1250</v>
      </c>
      <c r="E160" s="567"/>
      <c r="F160" s="403"/>
      <c r="G160" s="434"/>
      <c r="H160" s="455" t="s">
        <v>511</v>
      </c>
      <c r="I160" s="475"/>
      <c r="J160" s="434"/>
      <c r="K160" s="505" t="s">
        <v>511</v>
      </c>
    </row>
    <row r="161" spans="1:11" ht="13.5" customHeight="1" x14ac:dyDescent="0.2">
      <c r="A161" s="17"/>
      <c r="B161" s="26" t="s">
        <v>451</v>
      </c>
      <c r="C161" s="577" t="s">
        <v>492</v>
      </c>
      <c r="D161" s="82" t="s">
        <v>507</v>
      </c>
      <c r="E161" s="565" t="s">
        <v>511</v>
      </c>
      <c r="F161" s="414"/>
      <c r="G161" s="438"/>
      <c r="H161" s="452" t="s">
        <v>511</v>
      </c>
      <c r="I161" s="482"/>
      <c r="J161" s="438"/>
      <c r="K161" s="509" t="s">
        <v>511</v>
      </c>
    </row>
    <row r="162" spans="1:11" x14ac:dyDescent="0.2">
      <c r="A162" s="17"/>
      <c r="B162" s="27" t="s">
        <v>452</v>
      </c>
      <c r="C162" s="569"/>
      <c r="D162" s="83" t="s">
        <v>508</v>
      </c>
      <c r="E162" s="566"/>
      <c r="F162" s="404"/>
      <c r="G162" s="432"/>
      <c r="H162" s="453" t="s">
        <v>511</v>
      </c>
      <c r="I162" s="476"/>
      <c r="J162" s="432"/>
      <c r="K162" s="503" t="s">
        <v>511</v>
      </c>
    </row>
    <row r="163" spans="1:11" x14ac:dyDescent="0.2">
      <c r="A163" s="17"/>
      <c r="B163" s="27" t="s">
        <v>453</v>
      </c>
      <c r="C163" s="569"/>
      <c r="D163" s="83" t="s">
        <v>509</v>
      </c>
      <c r="E163" s="566"/>
      <c r="F163" s="404"/>
      <c r="G163" s="432"/>
      <c r="H163" s="453" t="s">
        <v>511</v>
      </c>
      <c r="I163" s="476"/>
      <c r="J163" s="432"/>
      <c r="K163" s="503" t="s">
        <v>511</v>
      </c>
    </row>
    <row r="164" spans="1:11" x14ac:dyDescent="0.2">
      <c r="A164" s="17"/>
      <c r="B164" s="27" t="s">
        <v>454</v>
      </c>
      <c r="C164" s="570"/>
      <c r="D164" s="83" t="s">
        <v>506</v>
      </c>
      <c r="E164" s="566"/>
      <c r="F164" s="404"/>
      <c r="G164" s="432"/>
      <c r="H164" s="453" t="s">
        <v>511</v>
      </c>
      <c r="I164" s="476"/>
      <c r="J164" s="432"/>
      <c r="K164" s="503" t="s">
        <v>511</v>
      </c>
    </row>
    <row r="165" spans="1:11" x14ac:dyDescent="0.2">
      <c r="A165" s="17"/>
      <c r="B165" s="30" t="s">
        <v>455</v>
      </c>
      <c r="C165" s="570"/>
      <c r="D165" s="385">
        <v>1250</v>
      </c>
      <c r="E165" s="567"/>
      <c r="F165" s="419"/>
      <c r="G165" s="434"/>
      <c r="H165" s="455" t="s">
        <v>511</v>
      </c>
      <c r="I165" s="481"/>
      <c r="J165" s="434"/>
      <c r="K165" s="505" t="s">
        <v>511</v>
      </c>
    </row>
    <row r="166" spans="1:11" x14ac:dyDescent="0.2">
      <c r="A166" s="51"/>
      <c r="B166" s="371" t="s">
        <v>456</v>
      </c>
      <c r="C166" s="578" t="s">
        <v>493</v>
      </c>
      <c r="D166" s="386">
        <v>0</v>
      </c>
      <c r="E166" s="581"/>
      <c r="F166" s="420"/>
      <c r="G166" s="442"/>
      <c r="H166" s="463"/>
      <c r="I166" s="486"/>
      <c r="J166" s="442"/>
      <c r="K166" s="513"/>
    </row>
    <row r="167" spans="1:11" x14ac:dyDescent="0.2">
      <c r="A167" s="51"/>
      <c r="B167" s="372" t="s">
        <v>457</v>
      </c>
      <c r="C167" s="579"/>
      <c r="D167" s="387">
        <v>2</v>
      </c>
      <c r="E167" s="582"/>
      <c r="F167" s="421"/>
      <c r="G167" s="443"/>
      <c r="H167" s="464"/>
      <c r="I167" s="487"/>
      <c r="J167" s="443"/>
      <c r="K167" s="514"/>
    </row>
    <row r="168" spans="1:11" x14ac:dyDescent="0.2">
      <c r="A168" s="51"/>
      <c r="B168" s="372" t="s">
        <v>458</v>
      </c>
      <c r="C168" s="579"/>
      <c r="D168" s="387">
        <v>4</v>
      </c>
      <c r="E168" s="582"/>
      <c r="F168" s="421"/>
      <c r="G168" s="443"/>
      <c r="H168" s="464"/>
      <c r="I168" s="487"/>
      <c r="J168" s="443"/>
      <c r="K168" s="514"/>
    </row>
    <row r="169" spans="1:11" ht="13.5" thickBot="1" x14ac:dyDescent="0.25">
      <c r="A169" s="51"/>
      <c r="B169" s="373" t="s">
        <v>459</v>
      </c>
      <c r="C169" s="580"/>
      <c r="D169" s="388">
        <v>20</v>
      </c>
      <c r="E169" s="583"/>
      <c r="F169" s="422"/>
      <c r="G169" s="444"/>
      <c r="H169" s="465"/>
      <c r="I169" s="488"/>
      <c r="J169" s="444"/>
      <c r="K169" s="515"/>
    </row>
    <row r="170" spans="1:11" ht="14.25" customHeight="1" thickBot="1" x14ac:dyDescent="0.25">
      <c r="A170" s="51"/>
      <c r="B170" s="585" t="s">
        <v>615</v>
      </c>
      <c r="C170" s="586"/>
      <c r="D170" s="586"/>
      <c r="E170" s="587"/>
      <c r="F170" s="423">
        <f>IF(COUNT(F18:F114,F117,F121:F165)&gt;0,SUM(F18:F114,F117,F121:F165),"")</f>
        <v>18891940781</v>
      </c>
      <c r="G170" s="445"/>
      <c r="H170" s="466"/>
      <c r="I170" s="423">
        <f>IF(COUNT(I18:I114,I117,I121:I165)&gt;0,SUM(I18:I114,I117,I121:I165),"")</f>
        <v>18891940781</v>
      </c>
      <c r="J170" s="445"/>
      <c r="K170" s="516"/>
    </row>
    <row r="171" spans="1:11" ht="14.25" customHeight="1" thickBot="1" x14ac:dyDescent="0.25">
      <c r="A171" s="51"/>
      <c r="B171" s="588" t="s">
        <v>585</v>
      </c>
      <c r="C171" s="589"/>
      <c r="D171" s="589"/>
      <c r="E171" s="590"/>
      <c r="F171" s="424"/>
      <c r="G171" s="446">
        <f>IF(COUNT(G18:G114,G117,G121:G165)&gt;0,SUM(G18:G114,G117,G121:G165),"")</f>
        <v>18851798472</v>
      </c>
      <c r="H171" s="467">
        <v>0.99874052424712356</v>
      </c>
      <c r="I171" s="424"/>
      <c r="J171" s="495">
        <f>IF(COUNT(J18:J114,J117,J121:J165)&gt;0,SUM(J18:J114,J117,J121:J165),"")</f>
        <v>18851798472</v>
      </c>
      <c r="K171" s="517">
        <v>0.99874052424712356</v>
      </c>
    </row>
    <row r="172" spans="1:11" ht="13.5" thickBot="1" x14ac:dyDescent="0.25">
      <c r="A172" s="51"/>
      <c r="B172" s="51"/>
      <c r="C172" s="51"/>
      <c r="D172" s="51"/>
      <c r="E172" s="51"/>
      <c r="F172" s="51"/>
      <c r="G172" s="51"/>
      <c r="H172" s="51"/>
      <c r="I172" s="51"/>
      <c r="J172" s="496"/>
      <c r="K172" s="496"/>
    </row>
    <row r="173" spans="1:11" ht="14.25" customHeight="1" x14ac:dyDescent="0.2">
      <c r="A173" s="51"/>
      <c r="B173" s="591" t="s">
        <v>616</v>
      </c>
      <c r="C173" s="592"/>
      <c r="D173" s="597" t="s">
        <v>624</v>
      </c>
      <c r="E173" s="598"/>
      <c r="F173" s="425">
        <v>7738132778</v>
      </c>
      <c r="G173" s="447" t="s">
        <v>631</v>
      </c>
      <c r="H173" s="468"/>
      <c r="I173" s="489"/>
      <c r="J173" s="497"/>
      <c r="K173" s="518"/>
    </row>
    <row r="174" spans="1:11" ht="14.25" customHeight="1" x14ac:dyDescent="0.2">
      <c r="A174" s="51"/>
      <c r="B174" s="593"/>
      <c r="C174" s="594"/>
      <c r="D174" s="599" t="s">
        <v>625</v>
      </c>
      <c r="E174" s="600"/>
      <c r="F174" s="426"/>
      <c r="G174" s="448"/>
      <c r="H174" s="469"/>
      <c r="I174" s="490"/>
      <c r="J174" s="498"/>
      <c r="K174" s="519"/>
    </row>
    <row r="175" spans="1:11" ht="14.25" customHeight="1" x14ac:dyDescent="0.2">
      <c r="A175" s="51"/>
      <c r="B175" s="593"/>
      <c r="C175" s="594"/>
      <c r="D175" s="601" t="s">
        <v>626</v>
      </c>
      <c r="E175" s="602"/>
      <c r="F175" s="427"/>
      <c r="G175" s="448"/>
      <c r="H175" s="469"/>
      <c r="I175" s="490"/>
      <c r="J175" s="498"/>
      <c r="K175" s="519"/>
    </row>
    <row r="176" spans="1:11" ht="14.25" customHeight="1" thickBot="1" x14ac:dyDescent="0.25">
      <c r="A176" s="51"/>
      <c r="B176" s="595"/>
      <c r="C176" s="596"/>
      <c r="D176" s="603" t="s">
        <v>543</v>
      </c>
      <c r="E176" s="604"/>
      <c r="F176" s="428"/>
      <c r="G176" s="449"/>
      <c r="H176" s="470"/>
      <c r="I176" s="491"/>
      <c r="J176" s="499"/>
      <c r="K176" s="520"/>
    </row>
    <row r="177" spans="1:11" x14ac:dyDescent="0.2">
      <c r="A177" s="51"/>
      <c r="B177" s="51"/>
      <c r="C177" s="51"/>
      <c r="D177" s="51"/>
      <c r="E177" s="51"/>
      <c r="F177" s="51"/>
      <c r="G177" s="51"/>
      <c r="H177" s="51"/>
      <c r="I177" s="51"/>
      <c r="J177" s="51"/>
      <c r="K177" s="51"/>
    </row>
    <row r="178" spans="1:11" ht="30" customHeight="1" x14ac:dyDescent="0.2">
      <c r="A178" s="51"/>
      <c r="B178" s="584" t="s">
        <v>460</v>
      </c>
      <c r="C178" s="584"/>
      <c r="D178" s="584"/>
      <c r="E178" s="584"/>
      <c r="F178" s="584"/>
      <c r="G178" s="584"/>
      <c r="H178" s="584"/>
      <c r="I178" s="584"/>
      <c r="J178" s="584"/>
      <c r="K178" s="584"/>
    </row>
    <row r="179" spans="1:11" ht="30" customHeight="1" x14ac:dyDescent="0.2">
      <c r="A179" s="51"/>
      <c r="B179" s="584"/>
      <c r="C179" s="584"/>
      <c r="D179" s="584"/>
      <c r="E179" s="584"/>
      <c r="F179" s="584"/>
      <c r="G179" s="584"/>
      <c r="H179" s="584"/>
      <c r="I179" s="584"/>
      <c r="J179" s="584"/>
      <c r="K179" s="584"/>
    </row>
    <row r="180" spans="1:11" ht="13.5" customHeight="1" x14ac:dyDescent="0.2">
      <c r="A180" s="51"/>
      <c r="B180" s="584"/>
      <c r="C180" s="584"/>
      <c r="D180" s="584"/>
      <c r="E180" s="584"/>
      <c r="F180" s="584"/>
      <c r="G180" s="584"/>
      <c r="H180" s="584"/>
      <c r="I180" s="584"/>
      <c r="J180" s="584"/>
      <c r="K180" s="584"/>
    </row>
    <row r="181" spans="1:11" ht="13.5" customHeight="1" x14ac:dyDescent="0.2">
      <c r="A181" s="51"/>
      <c r="B181" s="584"/>
      <c r="C181" s="584"/>
      <c r="D181" s="584"/>
      <c r="E181" s="584"/>
      <c r="F181" s="584"/>
      <c r="G181" s="584"/>
      <c r="H181" s="584"/>
      <c r="I181" s="584"/>
      <c r="J181" s="584"/>
      <c r="K181" s="584"/>
    </row>
    <row r="182" spans="1:11" ht="27" customHeight="1" x14ac:dyDescent="0.2">
      <c r="A182" s="51"/>
      <c r="B182" s="584"/>
      <c r="C182" s="584"/>
      <c r="D182" s="584"/>
      <c r="E182" s="584"/>
      <c r="F182" s="584"/>
      <c r="G182" s="584"/>
      <c r="H182" s="584"/>
      <c r="I182" s="584"/>
      <c r="J182" s="584"/>
      <c r="K182" s="584"/>
    </row>
    <row r="183" spans="1:11" ht="13.5" customHeight="1" x14ac:dyDescent="0.2">
      <c r="A183" s="51"/>
      <c r="B183" s="584"/>
      <c r="C183" s="584"/>
      <c r="D183" s="584"/>
      <c r="E183" s="584"/>
      <c r="F183" s="584"/>
      <c r="G183" s="584"/>
      <c r="H183" s="584"/>
      <c r="I183" s="584"/>
      <c r="J183" s="584"/>
      <c r="K183" s="584"/>
    </row>
    <row r="184" spans="1:11" ht="13.5" customHeight="1" x14ac:dyDescent="0.2">
      <c r="A184" s="51"/>
      <c r="B184" s="584"/>
      <c r="C184" s="584"/>
      <c r="D184" s="584"/>
      <c r="E184" s="584"/>
      <c r="F184" s="584"/>
      <c r="G184" s="584"/>
      <c r="H184" s="584"/>
      <c r="I184" s="584"/>
      <c r="J184" s="584"/>
      <c r="K184" s="584"/>
    </row>
    <row r="185" spans="1:11" ht="13.5" customHeight="1" x14ac:dyDescent="0.2">
      <c r="A185" s="51"/>
      <c r="B185" s="584"/>
      <c r="C185" s="584"/>
      <c r="D185" s="584"/>
      <c r="E185" s="584"/>
      <c r="F185" s="584"/>
      <c r="G185" s="584"/>
      <c r="H185" s="584"/>
      <c r="I185" s="584"/>
      <c r="J185" s="584"/>
      <c r="K185" s="584"/>
    </row>
    <row r="186" spans="1:11" ht="13.5" customHeight="1" x14ac:dyDescent="0.2">
      <c r="A186" s="51"/>
      <c r="B186" s="584"/>
      <c r="C186" s="584"/>
      <c r="D186" s="584"/>
      <c r="E186" s="584"/>
      <c r="F186" s="584"/>
      <c r="G186" s="584"/>
      <c r="H186" s="584"/>
      <c r="I186" s="584"/>
      <c r="J186" s="584"/>
      <c r="K186" s="584"/>
    </row>
    <row r="187" spans="1:11" ht="175" customHeight="1" x14ac:dyDescent="0.2">
      <c r="A187" s="51"/>
      <c r="B187" s="584"/>
      <c r="C187" s="584"/>
      <c r="D187" s="584"/>
      <c r="E187" s="584"/>
      <c r="F187" s="584"/>
      <c r="G187" s="584"/>
      <c r="H187" s="584"/>
      <c r="I187" s="584"/>
      <c r="J187" s="584"/>
      <c r="K187" s="584"/>
    </row>
  </sheetData>
  <mergeCells count="77">
    <mergeCell ref="C166:C169"/>
    <mergeCell ref="E166:E169"/>
    <mergeCell ref="B178:K187"/>
    <mergeCell ref="B170:E170"/>
    <mergeCell ref="B171:E171"/>
    <mergeCell ref="B173:C176"/>
    <mergeCell ref="D173:E173"/>
    <mergeCell ref="D174:E174"/>
    <mergeCell ref="D175:E175"/>
    <mergeCell ref="D176:E176"/>
    <mergeCell ref="E112:E114"/>
    <mergeCell ref="C115:C117"/>
    <mergeCell ref="C121:C129"/>
    <mergeCell ref="E121:E129"/>
    <mergeCell ref="E161:E165"/>
    <mergeCell ref="C156:C160"/>
    <mergeCell ref="C161:C165"/>
    <mergeCell ref="E151:E155"/>
    <mergeCell ref="E156:E160"/>
    <mergeCell ref="C131:C132"/>
    <mergeCell ref="E131:E132"/>
    <mergeCell ref="C133:C149"/>
    <mergeCell ref="E133:E149"/>
    <mergeCell ref="C151:C155"/>
    <mergeCell ref="C112:C114"/>
    <mergeCell ref="C94:C103"/>
    <mergeCell ref="E94:E103"/>
    <mergeCell ref="C104:C108"/>
    <mergeCell ref="E104:E108"/>
    <mergeCell ref="C110:C111"/>
    <mergeCell ref="E110:E111"/>
    <mergeCell ref="C73:C79"/>
    <mergeCell ref="E73:E79"/>
    <mergeCell ref="C80:C82"/>
    <mergeCell ref="E80:E82"/>
    <mergeCell ref="C83:C93"/>
    <mergeCell ref="E83:E93"/>
    <mergeCell ref="C51:C58"/>
    <mergeCell ref="E51:E58"/>
    <mergeCell ref="C59:C65"/>
    <mergeCell ref="E59:E65"/>
    <mergeCell ref="C66:C72"/>
    <mergeCell ref="E66:E72"/>
    <mergeCell ref="C37:C41"/>
    <mergeCell ref="E37:E41"/>
    <mergeCell ref="C42:C46"/>
    <mergeCell ref="E42:E46"/>
    <mergeCell ref="C47:C50"/>
    <mergeCell ref="E47:E50"/>
    <mergeCell ref="C20:C24"/>
    <mergeCell ref="E20:E24"/>
    <mergeCell ref="C27:C30"/>
    <mergeCell ref="E27:E30"/>
    <mergeCell ref="C31:C36"/>
    <mergeCell ref="E31:E36"/>
    <mergeCell ref="K16:K17"/>
    <mergeCell ref="E9:H9"/>
    <mergeCell ref="J9:K9"/>
    <mergeCell ref="E10:H10"/>
    <mergeCell ref="E11:H11"/>
    <mergeCell ref="E12:H12"/>
    <mergeCell ref="F15:H15"/>
    <mergeCell ref="I15:K15"/>
    <mergeCell ref="F16:F17"/>
    <mergeCell ref="G16:G17"/>
    <mergeCell ref="H16:H17"/>
    <mergeCell ref="I16:I17"/>
    <mergeCell ref="J16:J17"/>
    <mergeCell ref="B8:C8"/>
    <mergeCell ref="E8:H8"/>
    <mergeCell ref="J8:K8"/>
    <mergeCell ref="I3:K3"/>
    <mergeCell ref="E5:H7"/>
    <mergeCell ref="B6:C7"/>
    <mergeCell ref="D6:D7"/>
    <mergeCell ref="J7:K7"/>
    <mergeCell ref="J6:K6"/>
  </mergeCells>
  <phoneticPr fontId="2"/>
  <pageMargins left="0.39370078740157483" right="0.39370078740157483" top="0.39370078740157483" bottom="0.39370078740157483" header="0.19685039370078741" footer="0.19685039370078741"/>
  <pageSetup paperSize="9" scale="39" pageOrder="overThenDown" orientation="portrait" r:id="rId1"/>
  <headerFooter alignWithMargins="0">
    <oddFooter>&amp;P / &amp;N ページ</oddFooter>
  </headerFooter>
  <rowBreaks count="1" manualBreakCount="1">
    <brk id="130" max="10" man="1"/>
  </rowBreaks>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pageSetUpPr fitToPage="1"/>
  </sheetPr>
  <dimension ref="A1:XEY53"/>
  <sheetViews>
    <sheetView showGridLines="0" view="pageBreakPreview" zoomScale="85" zoomScaleNormal="100" zoomScaleSheetLayoutView="85" workbookViewId="0"/>
  </sheetViews>
  <sheetFormatPr defaultRowHeight="13" x14ac:dyDescent="0.2"/>
  <cols>
    <col min="1" max="1" width="9" style="157" customWidth="1"/>
    <col min="2" max="2" width="20" style="157" customWidth="1"/>
    <col min="3" max="3" width="15.6328125" style="157" customWidth="1"/>
    <col min="4" max="4" width="12.6328125" style="157" bestFit="1" customWidth="1"/>
    <col min="5" max="9" width="18.6328125" style="157" customWidth="1"/>
    <col min="10" max="10" width="19.6328125" style="157" customWidth="1"/>
    <col min="11" max="252" width="9" style="157" customWidth="1"/>
    <col min="253" max="253" width="20" style="157" customWidth="1"/>
    <col min="254" max="254" width="15.6328125" style="157" customWidth="1"/>
    <col min="255" max="255" width="12.6328125" style="157" customWidth="1"/>
    <col min="256" max="260" width="18.6328125" style="157" customWidth="1"/>
    <col min="261" max="261" width="18.453125" style="157" customWidth="1"/>
    <col min="262" max="508" width="9" style="157" customWidth="1"/>
    <col min="509" max="509" width="20" style="157" customWidth="1"/>
    <col min="510" max="510" width="15.6328125" style="157" customWidth="1"/>
    <col min="511" max="511" width="12.6328125" style="157" customWidth="1"/>
    <col min="512" max="516" width="18.6328125" style="157" customWidth="1"/>
    <col min="517" max="517" width="18.453125" style="157" customWidth="1"/>
    <col min="518" max="764" width="9" style="157" customWidth="1"/>
    <col min="765" max="765" width="20" style="157" customWidth="1"/>
    <col min="766" max="766" width="15.6328125" style="157" customWidth="1"/>
    <col min="767" max="767" width="12.6328125" style="157" customWidth="1"/>
    <col min="768" max="772" width="18.6328125" style="157" customWidth="1"/>
    <col min="773" max="773" width="18.453125" style="157" customWidth="1"/>
    <col min="774" max="1020" width="9" style="157" customWidth="1"/>
    <col min="1021" max="1021" width="20" style="157" customWidth="1"/>
    <col min="1022" max="1022" width="15.6328125" style="157" customWidth="1"/>
    <col min="1023" max="1023" width="12.6328125" style="157" customWidth="1"/>
    <col min="1024" max="1028" width="18.6328125" style="157" customWidth="1"/>
    <col min="1029" max="1029" width="18.453125" style="157" customWidth="1"/>
    <col min="1030" max="1276" width="9" style="157" customWidth="1"/>
    <col min="1277" max="1277" width="20" style="157" customWidth="1"/>
    <col min="1278" max="1278" width="15.6328125" style="157" customWidth="1"/>
    <col min="1279" max="1279" width="12.6328125" style="157" customWidth="1"/>
    <col min="1280" max="1284" width="18.6328125" style="157" customWidth="1"/>
    <col min="1285" max="1285" width="18.453125" style="157" customWidth="1"/>
    <col min="1286" max="1532" width="9" style="157" customWidth="1"/>
    <col min="1533" max="1533" width="20" style="157" customWidth="1"/>
    <col min="1534" max="1534" width="15.6328125" style="157" customWidth="1"/>
    <col min="1535" max="1535" width="12.6328125" style="157" customWidth="1"/>
    <col min="1536" max="1540" width="18.6328125" style="157" customWidth="1"/>
    <col min="1541" max="1541" width="18.453125" style="157" customWidth="1"/>
    <col min="1542" max="1788" width="9" style="157" customWidth="1"/>
    <col min="1789" max="1789" width="20" style="157" customWidth="1"/>
    <col min="1790" max="1790" width="15.6328125" style="157" customWidth="1"/>
    <col min="1791" max="1791" width="12.6328125" style="157" customWidth="1"/>
    <col min="1792" max="1796" width="18.6328125" style="157" customWidth="1"/>
    <col min="1797" max="1797" width="18.453125" style="157" customWidth="1"/>
    <col min="1798" max="2044" width="9" style="157" customWidth="1"/>
    <col min="2045" max="2045" width="20" style="157" customWidth="1"/>
    <col min="2046" max="2046" width="15.6328125" style="157" customWidth="1"/>
    <col min="2047" max="2047" width="12.6328125" style="157" customWidth="1"/>
    <col min="2048" max="2052" width="18.6328125" style="157" customWidth="1"/>
    <col min="2053" max="2053" width="18.453125" style="157" customWidth="1"/>
    <col min="2054" max="2300" width="9" style="157" customWidth="1"/>
    <col min="2301" max="2301" width="20" style="157" customWidth="1"/>
    <col min="2302" max="2302" width="15.6328125" style="157" customWidth="1"/>
    <col min="2303" max="2303" width="12.6328125" style="157" customWidth="1"/>
    <col min="2304" max="2308" width="18.6328125" style="157" customWidth="1"/>
    <col min="2309" max="2309" width="18.453125" style="157" customWidth="1"/>
    <col min="2310" max="2556" width="9" style="157" customWidth="1"/>
    <col min="2557" max="2557" width="20" style="157" customWidth="1"/>
    <col min="2558" max="2558" width="15.6328125" style="157" customWidth="1"/>
    <col min="2559" max="2559" width="12.6328125" style="157" customWidth="1"/>
    <col min="2560" max="2564" width="18.6328125" style="157" customWidth="1"/>
    <col min="2565" max="2565" width="18.453125" style="157" customWidth="1"/>
    <col min="2566" max="2812" width="9" style="157" customWidth="1"/>
    <col min="2813" max="2813" width="20" style="157" customWidth="1"/>
    <col min="2814" max="2814" width="15.6328125" style="157" customWidth="1"/>
    <col min="2815" max="2815" width="12.6328125" style="157" customWidth="1"/>
    <col min="2816" max="2820" width="18.6328125" style="157" customWidth="1"/>
    <col min="2821" max="2821" width="18.453125" style="157" customWidth="1"/>
    <col min="2822" max="3068" width="9" style="157" customWidth="1"/>
    <col min="3069" max="3069" width="20" style="157" customWidth="1"/>
    <col min="3070" max="3070" width="15.6328125" style="157" customWidth="1"/>
    <col min="3071" max="3071" width="12.6328125" style="157" customWidth="1"/>
    <col min="3072" max="3076" width="18.6328125" style="157" customWidth="1"/>
    <col min="3077" max="3077" width="18.453125" style="157" customWidth="1"/>
    <col min="3078" max="3324" width="9" style="157" customWidth="1"/>
    <col min="3325" max="3325" width="20" style="157" customWidth="1"/>
    <col min="3326" max="3326" width="15.6328125" style="157" customWidth="1"/>
    <col min="3327" max="3327" width="12.6328125" style="157" customWidth="1"/>
    <col min="3328" max="3332" width="18.6328125" style="157" customWidth="1"/>
    <col min="3333" max="3333" width="18.453125" style="157" customWidth="1"/>
    <col min="3334" max="3580" width="9" style="157" customWidth="1"/>
    <col min="3581" max="3581" width="20" style="157" customWidth="1"/>
    <col min="3582" max="3582" width="15.6328125" style="157" customWidth="1"/>
    <col min="3583" max="3583" width="12.6328125" style="157" customWidth="1"/>
    <col min="3584" max="3588" width="18.6328125" style="157" customWidth="1"/>
    <col min="3589" max="3589" width="18.453125" style="157" customWidth="1"/>
    <col min="3590" max="3836" width="9" style="157" customWidth="1"/>
    <col min="3837" max="3837" width="20" style="157" customWidth="1"/>
    <col min="3838" max="3838" width="15.6328125" style="157" customWidth="1"/>
    <col min="3839" max="3839" width="12.6328125" style="157" customWidth="1"/>
    <col min="3840" max="3844" width="18.6328125" style="157" customWidth="1"/>
    <col min="3845" max="3845" width="18.453125" style="157" customWidth="1"/>
    <col min="3846" max="4092" width="9" style="157" customWidth="1"/>
    <col min="4093" max="4093" width="20" style="157" customWidth="1"/>
    <col min="4094" max="4094" width="15.6328125" style="157" customWidth="1"/>
    <col min="4095" max="4095" width="12.6328125" style="157" customWidth="1"/>
    <col min="4096" max="4100" width="18.6328125" style="157" customWidth="1"/>
    <col min="4101" max="4101" width="18.453125" style="157" customWidth="1"/>
    <col min="4102" max="4348" width="9" style="157" customWidth="1"/>
    <col min="4349" max="4349" width="20" style="157" customWidth="1"/>
    <col min="4350" max="4350" width="15.6328125" style="157" customWidth="1"/>
    <col min="4351" max="4351" width="12.6328125" style="157" customWidth="1"/>
    <col min="4352" max="4356" width="18.6328125" style="157" customWidth="1"/>
    <col min="4357" max="4357" width="18.453125" style="157" customWidth="1"/>
    <col min="4358" max="4604" width="9" style="157" customWidth="1"/>
    <col min="4605" max="4605" width="20" style="157" customWidth="1"/>
    <col min="4606" max="4606" width="15.6328125" style="157" customWidth="1"/>
    <col min="4607" max="4607" width="12.6328125" style="157" customWidth="1"/>
    <col min="4608" max="4612" width="18.6328125" style="157" customWidth="1"/>
    <col min="4613" max="4613" width="18.453125" style="157" customWidth="1"/>
    <col min="4614" max="4860" width="9" style="157" customWidth="1"/>
    <col min="4861" max="4861" width="20" style="157" customWidth="1"/>
    <col min="4862" max="4862" width="15.6328125" style="157" customWidth="1"/>
    <col min="4863" max="4863" width="12.6328125" style="157" customWidth="1"/>
    <col min="4864" max="4868" width="18.6328125" style="157" customWidth="1"/>
    <col min="4869" max="4869" width="18.453125" style="157" customWidth="1"/>
    <col min="4870" max="5116" width="9" style="157" customWidth="1"/>
    <col min="5117" max="5117" width="20" style="157" customWidth="1"/>
    <col min="5118" max="5118" width="15.6328125" style="157" customWidth="1"/>
    <col min="5119" max="5119" width="12.6328125" style="157" customWidth="1"/>
    <col min="5120" max="5124" width="18.6328125" style="157" customWidth="1"/>
    <col min="5125" max="5125" width="18.453125" style="157" customWidth="1"/>
    <col min="5126" max="5372" width="9" style="157" customWidth="1"/>
    <col min="5373" max="5373" width="20" style="157" customWidth="1"/>
    <col min="5374" max="5374" width="15.6328125" style="157" customWidth="1"/>
    <col min="5375" max="5375" width="12.6328125" style="157" customWidth="1"/>
    <col min="5376" max="5380" width="18.6328125" style="157" customWidth="1"/>
    <col min="5381" max="5381" width="18.453125" style="157" customWidth="1"/>
    <col min="5382" max="5628" width="9" style="157" customWidth="1"/>
    <col min="5629" max="5629" width="20" style="157" customWidth="1"/>
    <col min="5630" max="5630" width="15.6328125" style="157" customWidth="1"/>
    <col min="5631" max="5631" width="12.6328125" style="157" customWidth="1"/>
    <col min="5632" max="5636" width="18.6328125" style="157" customWidth="1"/>
    <col min="5637" max="5637" width="18.453125" style="157" customWidth="1"/>
    <col min="5638" max="5884" width="9" style="157" customWidth="1"/>
    <col min="5885" max="5885" width="20" style="157" customWidth="1"/>
    <col min="5886" max="5886" width="15.6328125" style="157" customWidth="1"/>
    <col min="5887" max="5887" width="12.6328125" style="157" customWidth="1"/>
    <col min="5888" max="5892" width="18.6328125" style="157" customWidth="1"/>
    <col min="5893" max="5893" width="18.453125" style="157" customWidth="1"/>
    <col min="5894" max="6140" width="9" style="157" customWidth="1"/>
    <col min="6141" max="6141" width="20" style="157" customWidth="1"/>
    <col min="6142" max="6142" width="15.6328125" style="157" customWidth="1"/>
    <col min="6143" max="6143" width="12.6328125" style="157" customWidth="1"/>
    <col min="6144" max="6148" width="18.6328125" style="157" customWidth="1"/>
    <col min="6149" max="6149" width="18.453125" style="157" customWidth="1"/>
    <col min="6150" max="6396" width="9" style="157" customWidth="1"/>
    <col min="6397" max="6397" width="20" style="157" customWidth="1"/>
    <col min="6398" max="6398" width="15.6328125" style="157" customWidth="1"/>
    <col min="6399" max="6399" width="12.6328125" style="157" customWidth="1"/>
    <col min="6400" max="6404" width="18.6328125" style="157" customWidth="1"/>
    <col min="6405" max="6405" width="18.453125" style="157" customWidth="1"/>
    <col min="6406" max="6652" width="9" style="157" customWidth="1"/>
    <col min="6653" max="6653" width="20" style="157" customWidth="1"/>
    <col min="6654" max="6654" width="15.6328125" style="157" customWidth="1"/>
    <col min="6655" max="6655" width="12.6328125" style="157" customWidth="1"/>
    <col min="6656" max="6660" width="18.6328125" style="157" customWidth="1"/>
    <col min="6661" max="6661" width="18.453125" style="157" customWidth="1"/>
    <col min="6662" max="6908" width="9" style="157" customWidth="1"/>
    <col min="6909" max="6909" width="20" style="157" customWidth="1"/>
    <col min="6910" max="6910" width="15.6328125" style="157" customWidth="1"/>
    <col min="6911" max="6911" width="12.6328125" style="157" customWidth="1"/>
    <col min="6912" max="6916" width="18.6328125" style="157" customWidth="1"/>
    <col min="6917" max="6917" width="18.453125" style="157" customWidth="1"/>
    <col min="6918" max="7164" width="9" style="157" customWidth="1"/>
    <col min="7165" max="7165" width="20" style="157" customWidth="1"/>
    <col min="7166" max="7166" width="15.6328125" style="157" customWidth="1"/>
    <col min="7167" max="7167" width="12.6328125" style="157" customWidth="1"/>
    <col min="7168" max="7172" width="18.6328125" style="157" customWidth="1"/>
    <col min="7173" max="7173" width="18.453125" style="157" customWidth="1"/>
    <col min="7174" max="7420" width="9" style="157" customWidth="1"/>
    <col min="7421" max="7421" width="20" style="157" customWidth="1"/>
    <col min="7422" max="7422" width="15.6328125" style="157" customWidth="1"/>
    <col min="7423" max="7423" width="12.6328125" style="157" customWidth="1"/>
    <col min="7424" max="7428" width="18.6328125" style="157" customWidth="1"/>
    <col min="7429" max="7429" width="18.453125" style="157" customWidth="1"/>
    <col min="7430" max="7676" width="9" style="157" customWidth="1"/>
    <col min="7677" max="7677" width="20" style="157" customWidth="1"/>
    <col min="7678" max="7678" width="15.6328125" style="157" customWidth="1"/>
    <col min="7679" max="7679" width="12.6328125" style="157" customWidth="1"/>
    <col min="7680" max="7684" width="18.6328125" style="157" customWidth="1"/>
    <col min="7685" max="7685" width="18.453125" style="157" customWidth="1"/>
    <col min="7686" max="7932" width="9" style="157" customWidth="1"/>
    <col min="7933" max="7933" width="20" style="157" customWidth="1"/>
    <col min="7934" max="7934" width="15.6328125" style="157" customWidth="1"/>
    <col min="7935" max="7935" width="12.6328125" style="157" customWidth="1"/>
    <col min="7936" max="7940" width="18.6328125" style="157" customWidth="1"/>
    <col min="7941" max="7941" width="18.453125" style="157" customWidth="1"/>
    <col min="7942" max="8188" width="9" style="157" customWidth="1"/>
    <col min="8189" max="8189" width="20" style="157" customWidth="1"/>
    <col min="8190" max="8190" width="15.6328125" style="157" customWidth="1"/>
    <col min="8191" max="8191" width="12.6328125" style="157" customWidth="1"/>
    <col min="8192" max="8196" width="18.6328125" style="157" customWidth="1"/>
    <col min="8197" max="8197" width="18.453125" style="157" customWidth="1"/>
    <col min="8198" max="8444" width="9" style="157" customWidth="1"/>
    <col min="8445" max="8445" width="20" style="157" customWidth="1"/>
    <col min="8446" max="8446" width="15.6328125" style="157" customWidth="1"/>
    <col min="8447" max="8447" width="12.6328125" style="157" customWidth="1"/>
    <col min="8448" max="8452" width="18.6328125" style="157" customWidth="1"/>
    <col min="8453" max="8453" width="18.453125" style="157" customWidth="1"/>
    <col min="8454" max="8700" width="9" style="157" customWidth="1"/>
    <col min="8701" max="8701" width="20" style="157" customWidth="1"/>
    <col min="8702" max="8702" width="15.6328125" style="157" customWidth="1"/>
    <col min="8703" max="8703" width="12.6328125" style="157" customWidth="1"/>
    <col min="8704" max="8708" width="18.6328125" style="157" customWidth="1"/>
    <col min="8709" max="8709" width="18.453125" style="157" customWidth="1"/>
    <col min="8710" max="8956" width="9" style="157" customWidth="1"/>
    <col min="8957" max="8957" width="20" style="157" customWidth="1"/>
    <col min="8958" max="8958" width="15.6328125" style="157" customWidth="1"/>
    <col min="8959" max="8959" width="12.6328125" style="157" customWidth="1"/>
    <col min="8960" max="8964" width="18.6328125" style="157" customWidth="1"/>
    <col min="8965" max="8965" width="18.453125" style="157" customWidth="1"/>
    <col min="8966" max="9212" width="9" style="157" customWidth="1"/>
    <col min="9213" max="9213" width="20" style="157" customWidth="1"/>
    <col min="9214" max="9214" width="15.6328125" style="157" customWidth="1"/>
    <col min="9215" max="9215" width="12.6328125" style="157" customWidth="1"/>
    <col min="9216" max="9220" width="18.6328125" style="157" customWidth="1"/>
    <col min="9221" max="9221" width="18.453125" style="157" customWidth="1"/>
    <col min="9222" max="9468" width="9" style="157" customWidth="1"/>
    <col min="9469" max="9469" width="20" style="157" customWidth="1"/>
    <col min="9470" max="9470" width="15.6328125" style="157" customWidth="1"/>
    <col min="9471" max="9471" width="12.6328125" style="157" customWidth="1"/>
    <col min="9472" max="9476" width="18.6328125" style="157" customWidth="1"/>
    <col min="9477" max="9477" width="18.453125" style="157" customWidth="1"/>
    <col min="9478" max="9724" width="9" style="157" customWidth="1"/>
    <col min="9725" max="9725" width="20" style="157" customWidth="1"/>
    <col min="9726" max="9726" width="15.6328125" style="157" customWidth="1"/>
    <col min="9727" max="9727" width="12.6328125" style="157" customWidth="1"/>
    <col min="9728" max="9732" width="18.6328125" style="157" customWidth="1"/>
    <col min="9733" max="9733" width="18.453125" style="157" customWidth="1"/>
    <col min="9734" max="9980" width="9" style="157" customWidth="1"/>
    <col min="9981" max="9981" width="20" style="157" customWidth="1"/>
    <col min="9982" max="9982" width="15.6328125" style="157" customWidth="1"/>
    <col min="9983" max="9983" width="12.6328125" style="157" customWidth="1"/>
    <col min="9984" max="9988" width="18.6328125" style="157" customWidth="1"/>
    <col min="9989" max="9989" width="18.453125" style="157" customWidth="1"/>
    <col min="9990" max="10236" width="9" style="157" customWidth="1"/>
    <col min="10237" max="10237" width="20" style="157" customWidth="1"/>
    <col min="10238" max="10238" width="15.6328125" style="157" customWidth="1"/>
    <col min="10239" max="10239" width="12.6328125" style="157" customWidth="1"/>
    <col min="10240" max="10244" width="18.6328125" style="157" customWidth="1"/>
    <col min="10245" max="10245" width="18.453125" style="157" customWidth="1"/>
    <col min="10246" max="10492" width="9" style="157" customWidth="1"/>
    <col min="10493" max="10493" width="20" style="157" customWidth="1"/>
    <col min="10494" max="10494" width="15.6328125" style="157" customWidth="1"/>
    <col min="10495" max="10495" width="12.6328125" style="157" customWidth="1"/>
    <col min="10496" max="10500" width="18.6328125" style="157" customWidth="1"/>
    <col min="10501" max="10501" width="18.453125" style="157" customWidth="1"/>
    <col min="10502" max="10748" width="9" style="157" customWidth="1"/>
    <col min="10749" max="10749" width="20" style="157" customWidth="1"/>
    <col min="10750" max="10750" width="15.6328125" style="157" customWidth="1"/>
    <col min="10751" max="10751" width="12.6328125" style="157" customWidth="1"/>
    <col min="10752" max="10756" width="18.6328125" style="157" customWidth="1"/>
    <col min="10757" max="10757" width="18.453125" style="157" customWidth="1"/>
    <col min="10758" max="11004" width="9" style="157" customWidth="1"/>
    <col min="11005" max="11005" width="20" style="157" customWidth="1"/>
    <col min="11006" max="11006" width="15.6328125" style="157" customWidth="1"/>
    <col min="11007" max="11007" width="12.6328125" style="157" customWidth="1"/>
    <col min="11008" max="11012" width="18.6328125" style="157" customWidth="1"/>
    <col min="11013" max="11013" width="18.453125" style="157" customWidth="1"/>
    <col min="11014" max="11260" width="9" style="157" customWidth="1"/>
    <col min="11261" max="11261" width="20" style="157" customWidth="1"/>
    <col min="11262" max="11262" width="15.6328125" style="157" customWidth="1"/>
    <col min="11263" max="11263" width="12.6328125" style="157" customWidth="1"/>
    <col min="11264" max="11268" width="18.6328125" style="157" customWidth="1"/>
    <col min="11269" max="11269" width="18.453125" style="157" customWidth="1"/>
    <col min="11270" max="11516" width="9" style="157" customWidth="1"/>
    <col min="11517" max="11517" width="20" style="157" customWidth="1"/>
    <col min="11518" max="11518" width="15.6328125" style="157" customWidth="1"/>
    <col min="11519" max="11519" width="12.6328125" style="157" customWidth="1"/>
    <col min="11520" max="11524" width="18.6328125" style="157" customWidth="1"/>
    <col min="11525" max="11525" width="18.453125" style="157" customWidth="1"/>
    <col min="11526" max="11772" width="9" style="157" customWidth="1"/>
    <col min="11773" max="11773" width="20" style="157" customWidth="1"/>
    <col min="11774" max="11774" width="15.6328125" style="157" customWidth="1"/>
    <col min="11775" max="11775" width="12.6328125" style="157" customWidth="1"/>
    <col min="11776" max="11780" width="18.6328125" style="157" customWidth="1"/>
    <col min="11781" max="11781" width="18.453125" style="157" customWidth="1"/>
    <col min="11782" max="12028" width="9" style="157" customWidth="1"/>
    <col min="12029" max="12029" width="20" style="157" customWidth="1"/>
    <col min="12030" max="12030" width="15.6328125" style="157" customWidth="1"/>
    <col min="12031" max="12031" width="12.6328125" style="157" customWidth="1"/>
    <col min="12032" max="12036" width="18.6328125" style="157" customWidth="1"/>
    <col min="12037" max="12037" width="18.453125" style="157" customWidth="1"/>
    <col min="12038" max="12284" width="9" style="157" customWidth="1"/>
    <col min="12285" max="12285" width="20" style="157" customWidth="1"/>
    <col min="12286" max="12286" width="15.6328125" style="157" customWidth="1"/>
    <col min="12287" max="12287" width="12.6328125" style="157" customWidth="1"/>
    <col min="12288" max="12292" width="18.6328125" style="157" customWidth="1"/>
    <col min="12293" max="12293" width="18.453125" style="157" customWidth="1"/>
    <col min="12294" max="12540" width="9" style="157" customWidth="1"/>
    <col min="12541" max="12541" width="20" style="157" customWidth="1"/>
    <col min="12542" max="12542" width="15.6328125" style="157" customWidth="1"/>
    <col min="12543" max="12543" width="12.6328125" style="157" customWidth="1"/>
    <col min="12544" max="12548" width="18.6328125" style="157" customWidth="1"/>
    <col min="12549" max="12549" width="18.453125" style="157" customWidth="1"/>
    <col min="12550" max="12796" width="9" style="157" customWidth="1"/>
    <col min="12797" max="12797" width="20" style="157" customWidth="1"/>
    <col min="12798" max="12798" width="15.6328125" style="157" customWidth="1"/>
    <col min="12799" max="12799" width="12.6328125" style="157" customWidth="1"/>
    <col min="12800" max="12804" width="18.6328125" style="157" customWidth="1"/>
    <col min="12805" max="12805" width="18.453125" style="157" customWidth="1"/>
    <col min="12806" max="13052" width="9" style="157" customWidth="1"/>
    <col min="13053" max="13053" width="20" style="157" customWidth="1"/>
    <col min="13054" max="13054" width="15.6328125" style="157" customWidth="1"/>
    <col min="13055" max="13055" width="12.6328125" style="157" customWidth="1"/>
    <col min="13056" max="13060" width="18.6328125" style="157" customWidth="1"/>
    <col min="13061" max="13061" width="18.453125" style="157" customWidth="1"/>
    <col min="13062" max="13308" width="9" style="157" customWidth="1"/>
    <col min="13309" max="13309" width="20" style="157" customWidth="1"/>
    <col min="13310" max="13310" width="15.6328125" style="157" customWidth="1"/>
    <col min="13311" max="13311" width="12.6328125" style="157" customWidth="1"/>
    <col min="13312" max="13316" width="18.6328125" style="157" customWidth="1"/>
    <col min="13317" max="13317" width="18.453125" style="157" customWidth="1"/>
    <col min="13318" max="13564" width="9" style="157" customWidth="1"/>
    <col min="13565" max="13565" width="20" style="157" customWidth="1"/>
    <col min="13566" max="13566" width="15.6328125" style="157" customWidth="1"/>
    <col min="13567" max="13567" width="12.6328125" style="157" customWidth="1"/>
    <col min="13568" max="13572" width="18.6328125" style="157" customWidth="1"/>
    <col min="13573" max="13573" width="18.453125" style="157" customWidth="1"/>
    <col min="13574" max="13820" width="9" style="157" customWidth="1"/>
    <col min="13821" max="13821" width="20" style="157" customWidth="1"/>
    <col min="13822" max="13822" width="15.6328125" style="157" customWidth="1"/>
    <col min="13823" max="13823" width="12.6328125" style="157" customWidth="1"/>
    <col min="13824" max="13828" width="18.6328125" style="157" customWidth="1"/>
    <col min="13829" max="13829" width="18.453125" style="157" customWidth="1"/>
    <col min="13830" max="14076" width="9" style="157" customWidth="1"/>
    <col min="14077" max="14077" width="20" style="157" customWidth="1"/>
    <col min="14078" max="14078" width="15.6328125" style="157" customWidth="1"/>
    <col min="14079" max="14079" width="12.6328125" style="157" customWidth="1"/>
    <col min="14080" max="14084" width="18.6328125" style="157" customWidth="1"/>
    <col min="14085" max="14085" width="18.453125" style="157" customWidth="1"/>
    <col min="14086" max="14332" width="9" style="157" customWidth="1"/>
    <col min="14333" max="14333" width="20" style="157" customWidth="1"/>
    <col min="14334" max="14334" width="15.6328125" style="157" customWidth="1"/>
    <col min="14335" max="14335" width="12.6328125" style="157" customWidth="1"/>
    <col min="14336" max="14340" width="18.6328125" style="157" customWidth="1"/>
    <col min="14341" max="14341" width="18.453125" style="157" customWidth="1"/>
    <col min="14342" max="14588" width="9" style="157" customWidth="1"/>
    <col min="14589" max="14589" width="20" style="157" customWidth="1"/>
    <col min="14590" max="14590" width="15.6328125" style="157" customWidth="1"/>
    <col min="14591" max="14591" width="12.6328125" style="157" customWidth="1"/>
    <col min="14592" max="14596" width="18.6328125" style="157" customWidth="1"/>
    <col min="14597" max="14597" width="18.453125" style="157" customWidth="1"/>
    <col min="14598" max="14844" width="9" style="157" customWidth="1"/>
    <col min="14845" max="14845" width="20" style="157" customWidth="1"/>
    <col min="14846" max="14846" width="15.6328125" style="157" customWidth="1"/>
    <col min="14847" max="14847" width="12.6328125" style="157" customWidth="1"/>
    <col min="14848" max="14852" width="18.6328125" style="157" customWidth="1"/>
    <col min="14853" max="14853" width="18.453125" style="157" customWidth="1"/>
    <col min="14854" max="15100" width="9" style="157" customWidth="1"/>
    <col min="15101" max="15101" width="20" style="157" customWidth="1"/>
    <col min="15102" max="15102" width="15.6328125" style="157" customWidth="1"/>
    <col min="15103" max="15103" width="12.6328125" style="157" customWidth="1"/>
    <col min="15104" max="15108" width="18.6328125" style="157" customWidth="1"/>
    <col min="15109" max="15109" width="18.453125" style="157" customWidth="1"/>
    <col min="15110" max="15356" width="9" style="157" customWidth="1"/>
    <col min="15357" max="15357" width="20" style="157" customWidth="1"/>
    <col min="15358" max="15358" width="15.6328125" style="157" customWidth="1"/>
    <col min="15359" max="15359" width="12.6328125" style="157" customWidth="1"/>
    <col min="15360" max="15364" width="18.6328125" style="157" customWidth="1"/>
    <col min="15365" max="15365" width="18.453125" style="157" customWidth="1"/>
    <col min="15366" max="15612" width="9" style="157" customWidth="1"/>
    <col min="15613" max="15613" width="20" style="157" customWidth="1"/>
    <col min="15614" max="15614" width="15.6328125" style="157" customWidth="1"/>
    <col min="15615" max="15615" width="12.6328125" style="157" customWidth="1"/>
    <col min="15616" max="15620" width="18.6328125" style="157" customWidth="1"/>
    <col min="15621" max="15621" width="18.453125" style="157" customWidth="1"/>
    <col min="15622" max="15868" width="9" style="157" customWidth="1"/>
    <col min="15869" max="15869" width="20" style="157" customWidth="1"/>
    <col min="15870" max="15870" width="15.6328125" style="157" customWidth="1"/>
    <col min="15871" max="15871" width="12.6328125" style="157" customWidth="1"/>
    <col min="15872" max="15876" width="18.6328125" style="157" customWidth="1"/>
    <col min="15877" max="15877" width="18.453125" style="157" customWidth="1"/>
    <col min="15878" max="16124" width="9" style="157" customWidth="1"/>
    <col min="16125" max="16125" width="20" style="157" customWidth="1"/>
    <col min="16126" max="16126" width="15.6328125" style="157" customWidth="1"/>
    <col min="16127" max="16127" width="12.6328125" style="157" customWidth="1"/>
    <col min="16128" max="16132" width="18.6328125" style="157" customWidth="1"/>
    <col min="16133" max="16133" width="18.453125" style="157" customWidth="1"/>
    <col min="16134" max="16379" width="9" style="157" customWidth="1"/>
  </cols>
  <sheetData>
    <row r="1" spans="1:10" x14ac:dyDescent="0.2">
      <c r="A1" s="249" t="s">
        <v>307</v>
      </c>
    </row>
    <row r="2" spans="1:10" x14ac:dyDescent="0.2">
      <c r="A2" s="611" t="s">
        <v>4</v>
      </c>
      <c r="B2" s="611"/>
      <c r="C2" s="611"/>
      <c r="D2" s="611"/>
      <c r="E2" s="611"/>
      <c r="F2" s="611"/>
      <c r="G2" s="611"/>
      <c r="H2" s="611"/>
      <c r="I2" s="611"/>
      <c r="J2" s="239" t="s">
        <v>522</v>
      </c>
    </row>
    <row r="3" spans="1:10" ht="13.5" thickBot="1" x14ac:dyDescent="0.25">
      <c r="A3" s="250" t="s">
        <v>572</v>
      </c>
      <c r="B3" s="250"/>
      <c r="C3" s="250"/>
      <c r="D3" s="166"/>
      <c r="E3" s="126"/>
      <c r="F3" s="173"/>
      <c r="G3" s="126" t="s">
        <v>514</v>
      </c>
      <c r="H3" s="231" t="s">
        <v>517</v>
      </c>
      <c r="I3" s="173">
        <v>1</v>
      </c>
      <c r="J3" s="166" t="s">
        <v>10</v>
      </c>
    </row>
    <row r="4" spans="1:10" ht="13.5" customHeight="1" x14ac:dyDescent="0.2">
      <c r="A4" s="612" t="s">
        <v>309</v>
      </c>
      <c r="B4" s="615" t="s">
        <v>461</v>
      </c>
      <c r="C4" s="616"/>
      <c r="D4" s="621" t="s">
        <v>609</v>
      </c>
      <c r="E4" s="624" t="s">
        <v>13</v>
      </c>
      <c r="F4" s="625"/>
      <c r="G4" s="626"/>
      <c r="H4" s="615" t="s">
        <v>16</v>
      </c>
      <c r="I4" s="616"/>
      <c r="J4" s="627"/>
    </row>
    <row r="5" spans="1:10" ht="13.5" customHeight="1" x14ac:dyDescent="0.2">
      <c r="A5" s="613"/>
      <c r="B5" s="617"/>
      <c r="C5" s="618"/>
      <c r="D5" s="622"/>
      <c r="E5" s="605" t="s">
        <v>558</v>
      </c>
      <c r="F5" s="607" t="s">
        <v>570</v>
      </c>
      <c r="G5" s="628" t="s">
        <v>571</v>
      </c>
      <c r="H5" s="605" t="s">
        <v>558</v>
      </c>
      <c r="I5" s="607" t="s">
        <v>570</v>
      </c>
      <c r="J5" s="609" t="s">
        <v>571</v>
      </c>
    </row>
    <row r="6" spans="1:10" ht="13.5" thickBot="1" x14ac:dyDescent="0.25">
      <c r="A6" s="614"/>
      <c r="B6" s="619"/>
      <c r="C6" s="620"/>
      <c r="D6" s="623"/>
      <c r="E6" s="606"/>
      <c r="F6" s="608"/>
      <c r="G6" s="629"/>
      <c r="H6" s="606"/>
      <c r="I6" s="608"/>
      <c r="J6" s="610"/>
    </row>
    <row r="7" spans="1:10" ht="27" customHeight="1" x14ac:dyDescent="0.2">
      <c r="A7" s="37" t="s">
        <v>289</v>
      </c>
      <c r="B7" s="633" t="s">
        <v>586</v>
      </c>
      <c r="C7" s="634"/>
      <c r="D7" s="66">
        <v>10</v>
      </c>
      <c r="E7" s="286"/>
      <c r="F7" s="302"/>
      <c r="G7" s="317" t="s">
        <v>511</v>
      </c>
      <c r="H7" s="334"/>
      <c r="I7" s="302"/>
      <c r="J7" s="347" t="s">
        <v>511</v>
      </c>
    </row>
    <row r="8" spans="1:10" ht="13.5" customHeight="1" x14ac:dyDescent="0.2">
      <c r="A8" s="251" t="s">
        <v>288</v>
      </c>
      <c r="B8" s="260" t="s">
        <v>587</v>
      </c>
      <c r="C8" s="271"/>
      <c r="D8" s="277">
        <v>20</v>
      </c>
      <c r="E8" s="287"/>
      <c r="F8" s="303"/>
      <c r="G8" s="318"/>
      <c r="H8" s="335"/>
      <c r="I8" s="303"/>
      <c r="J8" s="348"/>
    </row>
    <row r="9" spans="1:10" ht="13.5" customHeight="1" x14ac:dyDescent="0.2">
      <c r="A9" s="163" t="s">
        <v>532</v>
      </c>
      <c r="B9" s="649" t="s">
        <v>588</v>
      </c>
      <c r="C9" s="650"/>
      <c r="D9" s="67">
        <v>40</v>
      </c>
      <c r="E9" s="286"/>
      <c r="F9" s="302"/>
      <c r="G9" s="319" t="s">
        <v>511</v>
      </c>
      <c r="H9" s="334"/>
      <c r="I9" s="302"/>
      <c r="J9" s="347" t="s">
        <v>511</v>
      </c>
    </row>
    <row r="10" spans="1:10" ht="13.5" customHeight="1" x14ac:dyDescent="0.2">
      <c r="A10" s="252" t="s">
        <v>316</v>
      </c>
      <c r="B10" s="261" t="s">
        <v>589</v>
      </c>
      <c r="C10" s="272"/>
      <c r="D10" s="278">
        <v>50</v>
      </c>
      <c r="E10" s="288"/>
      <c r="F10" s="304"/>
      <c r="G10" s="320"/>
      <c r="H10" s="336"/>
      <c r="I10" s="304"/>
      <c r="J10" s="349"/>
    </row>
    <row r="11" spans="1:10" ht="27" customHeight="1" x14ac:dyDescent="0.2">
      <c r="A11" s="253" t="s">
        <v>573</v>
      </c>
      <c r="B11" s="635" t="s">
        <v>590</v>
      </c>
      <c r="C11" s="636"/>
      <c r="D11" s="279">
        <v>50</v>
      </c>
      <c r="E11" s="289"/>
      <c r="F11" s="305"/>
      <c r="G11" s="318"/>
      <c r="H11" s="337"/>
      <c r="I11" s="305"/>
      <c r="J11" s="350"/>
    </row>
    <row r="12" spans="1:10" ht="13.5" customHeight="1" x14ac:dyDescent="0.2">
      <c r="A12" s="254" t="s">
        <v>317</v>
      </c>
      <c r="B12" s="637" t="s">
        <v>591</v>
      </c>
      <c r="C12" s="638"/>
      <c r="D12" s="277">
        <v>50</v>
      </c>
      <c r="E12" s="287"/>
      <c r="F12" s="303"/>
      <c r="G12" s="321"/>
      <c r="H12" s="335"/>
      <c r="I12" s="303"/>
      <c r="J12" s="348"/>
    </row>
    <row r="13" spans="1:10" ht="13.5" customHeight="1" x14ac:dyDescent="0.2">
      <c r="A13" s="26" t="s">
        <v>533</v>
      </c>
      <c r="B13" s="651" t="s">
        <v>592</v>
      </c>
      <c r="C13" s="652"/>
      <c r="D13" s="280">
        <v>100</v>
      </c>
      <c r="E13" s="290"/>
      <c r="F13" s="306"/>
      <c r="G13" s="322" t="s">
        <v>511</v>
      </c>
      <c r="H13" s="338"/>
      <c r="I13" s="306"/>
      <c r="J13" s="351" t="s">
        <v>511</v>
      </c>
    </row>
    <row r="14" spans="1:10" ht="13.5" customHeight="1" x14ac:dyDescent="0.2">
      <c r="A14" s="255" t="s">
        <v>319</v>
      </c>
      <c r="B14" s="262" t="s">
        <v>593</v>
      </c>
      <c r="C14" s="273"/>
      <c r="D14" s="281">
        <v>100</v>
      </c>
      <c r="E14" s="291"/>
      <c r="F14" s="307"/>
      <c r="G14" s="323"/>
      <c r="H14" s="339"/>
      <c r="I14" s="307"/>
      <c r="J14" s="352"/>
    </row>
    <row r="15" spans="1:10" ht="13.5" customHeight="1" x14ac:dyDescent="0.2">
      <c r="A15" s="255" t="s">
        <v>320</v>
      </c>
      <c r="B15" s="262" t="s">
        <v>594</v>
      </c>
      <c r="C15" s="273"/>
      <c r="D15" s="281">
        <v>100</v>
      </c>
      <c r="E15" s="291"/>
      <c r="F15" s="307"/>
      <c r="G15" s="323"/>
      <c r="H15" s="339"/>
      <c r="I15" s="307"/>
      <c r="J15" s="352"/>
    </row>
    <row r="16" spans="1:10" ht="13.5" customHeight="1" x14ac:dyDescent="0.2">
      <c r="A16" s="255" t="s">
        <v>321</v>
      </c>
      <c r="B16" s="262" t="s">
        <v>595</v>
      </c>
      <c r="C16" s="273"/>
      <c r="D16" s="281">
        <v>100</v>
      </c>
      <c r="E16" s="291"/>
      <c r="F16" s="307"/>
      <c r="G16" s="323"/>
      <c r="H16" s="339"/>
      <c r="I16" s="307"/>
      <c r="J16" s="352"/>
    </row>
    <row r="17" spans="1:10" ht="27" customHeight="1" x14ac:dyDescent="0.2">
      <c r="A17" s="255" t="s">
        <v>574</v>
      </c>
      <c r="B17" s="653" t="s">
        <v>590</v>
      </c>
      <c r="C17" s="654"/>
      <c r="D17" s="281">
        <v>100</v>
      </c>
      <c r="E17" s="291"/>
      <c r="F17" s="307"/>
      <c r="G17" s="323"/>
      <c r="H17" s="339"/>
      <c r="I17" s="307"/>
      <c r="J17" s="352"/>
    </row>
    <row r="18" spans="1:10" ht="13.5" customHeight="1" x14ac:dyDescent="0.2">
      <c r="A18" s="33" t="s">
        <v>575</v>
      </c>
      <c r="B18" s="639" t="s">
        <v>596</v>
      </c>
      <c r="C18" s="640"/>
      <c r="D18" s="74">
        <v>100</v>
      </c>
      <c r="E18" s="233"/>
      <c r="F18" s="189"/>
      <c r="G18" s="324" t="s">
        <v>511</v>
      </c>
      <c r="H18" s="340"/>
      <c r="I18" s="313"/>
      <c r="J18" s="353" t="s">
        <v>511</v>
      </c>
    </row>
    <row r="19" spans="1:10" ht="40.5" customHeight="1" x14ac:dyDescent="0.2">
      <c r="A19" s="256" t="s">
        <v>534</v>
      </c>
      <c r="B19" s="641" t="s">
        <v>597</v>
      </c>
      <c r="C19" s="642"/>
      <c r="D19" s="80">
        <v>100</v>
      </c>
      <c r="E19" s="286"/>
      <c r="F19" s="302"/>
      <c r="G19" s="317" t="s">
        <v>511</v>
      </c>
      <c r="H19" s="334"/>
      <c r="I19" s="302"/>
      <c r="J19" s="347" t="s">
        <v>511</v>
      </c>
    </row>
    <row r="20" spans="1:10" ht="33" customHeight="1" x14ac:dyDescent="0.2">
      <c r="A20" s="43" t="s">
        <v>576</v>
      </c>
      <c r="B20" s="643" t="s">
        <v>598</v>
      </c>
      <c r="C20" s="644"/>
      <c r="D20" s="67">
        <v>100</v>
      </c>
      <c r="E20" s="286"/>
      <c r="F20" s="302"/>
      <c r="G20" s="317" t="s">
        <v>511</v>
      </c>
      <c r="H20" s="334"/>
      <c r="I20" s="302"/>
      <c r="J20" s="347" t="s">
        <v>511</v>
      </c>
    </row>
    <row r="21" spans="1:10" ht="27" customHeight="1" x14ac:dyDescent="0.2">
      <c r="A21" s="257" t="s">
        <v>292</v>
      </c>
      <c r="B21" s="645" t="s">
        <v>599</v>
      </c>
      <c r="C21" s="646"/>
      <c r="D21" s="282">
        <v>100</v>
      </c>
      <c r="E21" s="292"/>
      <c r="F21" s="308"/>
      <c r="G21" s="325"/>
      <c r="H21" s="341"/>
      <c r="I21" s="308"/>
      <c r="J21" s="354"/>
    </row>
    <row r="22" spans="1:10" ht="27" customHeight="1" x14ac:dyDescent="0.2">
      <c r="A22" s="163" t="s">
        <v>577</v>
      </c>
      <c r="B22" s="643" t="s">
        <v>600</v>
      </c>
      <c r="C22" s="644"/>
      <c r="D22" s="67">
        <v>100</v>
      </c>
      <c r="E22" s="293"/>
      <c r="F22" s="309"/>
      <c r="G22" s="319" t="s">
        <v>511</v>
      </c>
      <c r="H22" s="342"/>
      <c r="I22" s="309"/>
      <c r="J22" s="355" t="s">
        <v>511</v>
      </c>
    </row>
    <row r="23" spans="1:10" ht="13.5" customHeight="1" x14ac:dyDescent="0.2">
      <c r="A23" s="29" t="s">
        <v>578</v>
      </c>
      <c r="B23" s="263" t="s">
        <v>601</v>
      </c>
      <c r="C23" s="274"/>
      <c r="D23" s="75" t="s">
        <v>610</v>
      </c>
      <c r="E23" s="294" t="str">
        <f t="shared" ref="E23:J23" si="0">IF(COUNT(E24:E30)&gt;0,SUM(E24:E30),"")</f>
        <v/>
      </c>
      <c r="F23" s="310" t="str">
        <f t="shared" si="0"/>
        <v/>
      </c>
      <c r="G23" s="326" t="str">
        <f t="shared" si="0"/>
        <v/>
      </c>
      <c r="H23" s="294" t="str">
        <f t="shared" si="0"/>
        <v/>
      </c>
      <c r="I23" s="310" t="str">
        <f t="shared" si="0"/>
        <v/>
      </c>
      <c r="J23" s="356" t="str">
        <f t="shared" si="0"/>
        <v/>
      </c>
    </row>
    <row r="24" spans="1:10" ht="13.5" customHeight="1" x14ac:dyDescent="0.2">
      <c r="A24" s="27" t="s">
        <v>342</v>
      </c>
      <c r="B24" s="264" t="s">
        <v>536</v>
      </c>
      <c r="C24" s="275"/>
      <c r="D24" s="73" t="s">
        <v>610</v>
      </c>
      <c r="E24" s="295"/>
      <c r="F24" s="311"/>
      <c r="G24" s="327" t="s">
        <v>511</v>
      </c>
      <c r="H24" s="295"/>
      <c r="I24" s="311"/>
      <c r="J24" s="357" t="s">
        <v>511</v>
      </c>
    </row>
    <row r="25" spans="1:10" ht="13.5" customHeight="1" x14ac:dyDescent="0.2">
      <c r="A25" s="27" t="s">
        <v>343</v>
      </c>
      <c r="B25" s="264" t="s">
        <v>545</v>
      </c>
      <c r="C25" s="275"/>
      <c r="D25" s="73" t="s">
        <v>610</v>
      </c>
      <c r="E25" s="295"/>
      <c r="F25" s="311"/>
      <c r="G25" s="327" t="s">
        <v>511</v>
      </c>
      <c r="H25" s="295"/>
      <c r="I25" s="311"/>
      <c r="J25" s="357" t="s">
        <v>511</v>
      </c>
    </row>
    <row r="26" spans="1:10" ht="13.5" customHeight="1" x14ac:dyDescent="0.2">
      <c r="A26" s="258" t="s">
        <v>344</v>
      </c>
      <c r="B26" s="265" t="s">
        <v>551</v>
      </c>
      <c r="C26" s="275"/>
      <c r="D26" s="81" t="s">
        <v>610</v>
      </c>
      <c r="E26" s="296"/>
      <c r="F26" s="311"/>
      <c r="G26" s="328" t="s">
        <v>511</v>
      </c>
      <c r="H26" s="295"/>
      <c r="I26" s="311"/>
      <c r="J26" s="358" t="s">
        <v>511</v>
      </c>
    </row>
    <row r="27" spans="1:10" ht="13.5" customHeight="1" x14ac:dyDescent="0.2">
      <c r="A27" s="27" t="s">
        <v>345</v>
      </c>
      <c r="B27" s="264" t="s">
        <v>552</v>
      </c>
      <c r="C27" s="274"/>
      <c r="D27" s="73" t="s">
        <v>610</v>
      </c>
      <c r="E27" s="297"/>
      <c r="F27" s="312"/>
      <c r="G27" s="327" t="s">
        <v>511</v>
      </c>
      <c r="H27" s="296"/>
      <c r="I27" s="312"/>
      <c r="J27" s="357" t="s">
        <v>511</v>
      </c>
    </row>
    <row r="28" spans="1:10" ht="13.5" customHeight="1" x14ac:dyDescent="0.2">
      <c r="A28" s="27" t="s">
        <v>346</v>
      </c>
      <c r="B28" s="264" t="s">
        <v>553</v>
      </c>
      <c r="C28" s="275"/>
      <c r="D28" s="73" t="s">
        <v>610</v>
      </c>
      <c r="E28" s="296"/>
      <c r="F28" s="312"/>
      <c r="G28" s="327" t="s">
        <v>511</v>
      </c>
      <c r="H28" s="296"/>
      <c r="I28" s="312"/>
      <c r="J28" s="357" t="s">
        <v>511</v>
      </c>
    </row>
    <row r="29" spans="1:10" ht="13.5" customHeight="1" x14ac:dyDescent="0.2">
      <c r="A29" s="27" t="s">
        <v>347</v>
      </c>
      <c r="B29" s="264" t="s">
        <v>554</v>
      </c>
      <c r="C29" s="275"/>
      <c r="D29" s="73" t="s">
        <v>610</v>
      </c>
      <c r="E29" s="296"/>
      <c r="F29" s="312"/>
      <c r="G29" s="327" t="s">
        <v>511</v>
      </c>
      <c r="H29" s="296"/>
      <c r="I29" s="312"/>
      <c r="J29" s="357" t="s">
        <v>511</v>
      </c>
    </row>
    <row r="30" spans="1:10" ht="27" customHeight="1" x14ac:dyDescent="0.2">
      <c r="A30" s="27" t="s">
        <v>348</v>
      </c>
      <c r="B30" s="647" t="s">
        <v>555</v>
      </c>
      <c r="C30" s="648"/>
      <c r="D30" s="81" t="s">
        <v>610</v>
      </c>
      <c r="E30" s="296"/>
      <c r="F30" s="313"/>
      <c r="G30" s="324" t="s">
        <v>511</v>
      </c>
      <c r="H30" s="296"/>
      <c r="I30" s="313"/>
      <c r="J30" s="359" t="s">
        <v>511</v>
      </c>
    </row>
    <row r="31" spans="1:10" ht="13.5" customHeight="1" x14ac:dyDescent="0.2">
      <c r="A31" s="630" t="s">
        <v>579</v>
      </c>
      <c r="B31" s="631"/>
      <c r="C31" s="632"/>
      <c r="D31" s="277" t="s">
        <v>610</v>
      </c>
      <c r="E31" s="287"/>
      <c r="F31" s="303"/>
      <c r="G31" s="321"/>
      <c r="H31" s="335"/>
      <c r="I31" s="303"/>
      <c r="J31" s="348"/>
    </row>
    <row r="32" spans="1:10" ht="13.5" customHeight="1" x14ac:dyDescent="0.2">
      <c r="A32" s="22" t="s">
        <v>580</v>
      </c>
      <c r="B32" s="266" t="s">
        <v>602</v>
      </c>
      <c r="C32" s="276"/>
      <c r="D32" s="283" t="s">
        <v>610</v>
      </c>
      <c r="E32" s="298" t="s">
        <v>511</v>
      </c>
      <c r="F32" s="314" t="s">
        <v>511</v>
      </c>
      <c r="G32" s="329" t="s">
        <v>511</v>
      </c>
      <c r="H32" s="343" t="s">
        <v>511</v>
      </c>
      <c r="I32" s="314" t="s">
        <v>511</v>
      </c>
      <c r="J32" s="360" t="s">
        <v>511</v>
      </c>
    </row>
    <row r="33" spans="1:10" ht="13.5" customHeight="1" x14ac:dyDescent="0.2">
      <c r="A33" s="22" t="s">
        <v>581</v>
      </c>
      <c r="B33" s="266" t="s">
        <v>603</v>
      </c>
      <c r="C33" s="276"/>
      <c r="D33" s="283" t="s">
        <v>610</v>
      </c>
      <c r="E33" s="298" t="s">
        <v>511</v>
      </c>
      <c r="F33" s="314" t="s">
        <v>511</v>
      </c>
      <c r="G33" s="329" t="s">
        <v>511</v>
      </c>
      <c r="H33" s="343" t="s">
        <v>511</v>
      </c>
      <c r="I33" s="314" t="s">
        <v>511</v>
      </c>
      <c r="J33" s="360" t="s">
        <v>511</v>
      </c>
    </row>
    <row r="34" spans="1:10" ht="27" customHeight="1" x14ac:dyDescent="0.2">
      <c r="A34" s="254" t="s">
        <v>582</v>
      </c>
      <c r="B34" s="637" t="s">
        <v>604</v>
      </c>
      <c r="C34" s="665"/>
      <c r="D34" s="277" t="s">
        <v>611</v>
      </c>
      <c r="E34" s="287" t="s">
        <v>511</v>
      </c>
      <c r="F34" s="303" t="s">
        <v>511</v>
      </c>
      <c r="G34" s="330"/>
      <c r="H34" s="335" t="s">
        <v>511</v>
      </c>
      <c r="I34" s="303" t="s">
        <v>511</v>
      </c>
      <c r="J34" s="348"/>
    </row>
    <row r="35" spans="1:10" ht="13.5" customHeight="1" thickBot="1" x14ac:dyDescent="0.25">
      <c r="A35" s="257" t="s">
        <v>583</v>
      </c>
      <c r="B35" s="666" t="s">
        <v>605</v>
      </c>
      <c r="C35" s="667"/>
      <c r="D35" s="282">
        <v>100</v>
      </c>
      <c r="E35" s="299" t="s">
        <v>511</v>
      </c>
      <c r="F35" s="315" t="s">
        <v>511</v>
      </c>
      <c r="G35" s="331"/>
      <c r="H35" s="344" t="s">
        <v>511</v>
      </c>
      <c r="I35" s="315" t="s">
        <v>511</v>
      </c>
      <c r="J35" s="361"/>
    </row>
    <row r="36" spans="1:10" ht="13.5" customHeight="1" thickBot="1" x14ac:dyDescent="0.25">
      <c r="A36" s="588" t="s">
        <v>584</v>
      </c>
      <c r="B36" s="589"/>
      <c r="C36" s="589"/>
      <c r="D36" s="590"/>
      <c r="E36" s="300"/>
      <c r="F36" s="316"/>
      <c r="G36" s="332" t="s">
        <v>511</v>
      </c>
      <c r="H36" s="345"/>
      <c r="I36" s="316"/>
      <c r="J36" s="362" t="s">
        <v>511</v>
      </c>
    </row>
    <row r="37" spans="1:10" ht="13.5" customHeight="1" thickBot="1" x14ac:dyDescent="0.25">
      <c r="A37" s="588" t="s">
        <v>585</v>
      </c>
      <c r="B37" s="589"/>
      <c r="C37" s="589"/>
      <c r="D37" s="590"/>
      <c r="E37" s="300"/>
      <c r="F37" s="316" t="str">
        <f t="array" ref="F37">IF(COUNT(F7,F9,F13,F19:F20,F22:F23,F32:F33)&gt;0,SUM(F7,F9,F13,F19:F20,F22:F23,F32:F33),"")</f>
        <v/>
      </c>
      <c r="G37" s="332" t="s">
        <v>511</v>
      </c>
      <c r="H37" s="345"/>
      <c r="I37" s="316" t="str">
        <f t="array" ref="I37">IF(COUNT(I7,I9,I13,I19:I20,I22:I23,I32:I33)&gt;0,SUM(I7,I9,I13,I19:I20,I22:I23,I32:I33),"")</f>
        <v/>
      </c>
      <c r="J37" s="363" t="s">
        <v>511</v>
      </c>
    </row>
    <row r="38" spans="1:10" ht="13.5" customHeight="1" x14ac:dyDescent="0.2">
      <c r="B38" s="267"/>
      <c r="C38" s="267"/>
    </row>
    <row r="39" spans="1:10" ht="13.5" customHeight="1" x14ac:dyDescent="0.2">
      <c r="B39" s="267"/>
      <c r="H39" s="346"/>
    </row>
    <row r="40" spans="1:10" ht="42" customHeight="1" x14ac:dyDescent="0.2">
      <c r="A40" s="584" t="s">
        <v>511</v>
      </c>
      <c r="B40" s="584"/>
      <c r="C40" s="584"/>
      <c r="D40" s="584"/>
      <c r="E40" s="584"/>
      <c r="F40" s="584"/>
      <c r="G40" s="584"/>
      <c r="H40" s="584"/>
      <c r="I40" s="584"/>
      <c r="J40" s="584"/>
    </row>
    <row r="41" spans="1:10" ht="42" customHeight="1" x14ac:dyDescent="0.2">
      <c r="A41" s="584"/>
      <c r="B41" s="584"/>
      <c r="C41" s="584"/>
      <c r="D41" s="584"/>
      <c r="E41" s="584"/>
      <c r="F41" s="584"/>
      <c r="G41" s="584"/>
      <c r="H41" s="584"/>
      <c r="I41" s="584"/>
      <c r="J41" s="584"/>
    </row>
    <row r="42" spans="1:10" ht="42" customHeight="1" x14ac:dyDescent="0.2">
      <c r="A42" s="584"/>
      <c r="B42" s="584"/>
      <c r="C42" s="584"/>
      <c r="D42" s="584"/>
      <c r="E42" s="584"/>
      <c r="F42" s="584"/>
      <c r="G42" s="584"/>
      <c r="H42" s="584"/>
      <c r="I42" s="584"/>
      <c r="J42" s="584"/>
    </row>
    <row r="43" spans="1:10" ht="13.5" customHeight="1" x14ac:dyDescent="0.2">
      <c r="A43" s="259"/>
      <c r="B43" s="663"/>
      <c r="C43" s="663"/>
      <c r="D43" s="663"/>
      <c r="E43" s="663"/>
      <c r="F43" s="663"/>
      <c r="G43" s="663"/>
      <c r="H43" s="663"/>
      <c r="I43" s="664"/>
    </row>
    <row r="44" spans="1:10" ht="13.5" customHeight="1" x14ac:dyDescent="0.2">
      <c r="A44" s="259"/>
      <c r="B44" s="267"/>
      <c r="C44" s="267"/>
      <c r="D44" s="267"/>
      <c r="E44" s="267"/>
      <c r="F44" s="267"/>
      <c r="G44" s="267"/>
      <c r="H44" s="267"/>
    </row>
    <row r="45" spans="1:10" ht="13.5" customHeight="1" x14ac:dyDescent="0.2">
      <c r="B45" s="659" t="s">
        <v>606</v>
      </c>
      <c r="C45" s="659"/>
      <c r="D45" s="660"/>
      <c r="E45" s="661"/>
      <c r="F45" s="662"/>
    </row>
    <row r="46" spans="1:10" ht="13.5" customHeight="1" x14ac:dyDescent="0.2">
      <c r="B46" s="268"/>
      <c r="C46" s="268"/>
      <c r="D46" s="284"/>
      <c r="E46" s="301"/>
      <c r="F46" s="301"/>
    </row>
    <row r="47" spans="1:10" ht="13.5" customHeight="1" x14ac:dyDescent="0.2">
      <c r="B47" s="655" t="s">
        <v>607</v>
      </c>
      <c r="C47" s="655"/>
      <c r="D47" s="656"/>
      <c r="E47" s="661">
        <f>IF((I37="")*(表1!J171=""),"",IFERROR(VALUE(I37),0)+IFERROR(VALUE(表1!J171),0))</f>
        <v>18851798472</v>
      </c>
      <c r="F47" s="662"/>
    </row>
    <row r="48" spans="1:10" x14ac:dyDescent="0.2">
      <c r="B48" s="269"/>
      <c r="C48" s="269"/>
      <c r="E48" s="269"/>
      <c r="F48" s="269"/>
      <c r="G48" s="333"/>
    </row>
    <row r="49" spans="1:10" ht="13.5" customHeight="1" x14ac:dyDescent="0.2">
      <c r="B49" s="655" t="s">
        <v>608</v>
      </c>
      <c r="C49" s="655"/>
      <c r="D49" s="656"/>
      <c r="E49" s="657">
        <v>0.99874052424712356</v>
      </c>
      <c r="F49" s="658"/>
    </row>
    <row r="50" spans="1:10" ht="13.5" customHeight="1" x14ac:dyDescent="0.2">
      <c r="B50" s="270"/>
      <c r="C50" s="270"/>
      <c r="D50" s="285"/>
      <c r="E50" s="285"/>
      <c r="G50" s="267"/>
    </row>
    <row r="51" spans="1:10" ht="13.5" customHeight="1" x14ac:dyDescent="0.2">
      <c r="B51" s="267"/>
      <c r="C51" s="267"/>
      <c r="D51" s="267"/>
      <c r="E51" s="267"/>
      <c r="F51" s="267"/>
      <c r="G51" s="267"/>
    </row>
    <row r="52" spans="1:10" ht="196" customHeight="1" x14ac:dyDescent="0.2">
      <c r="A52" s="584" t="s">
        <v>460</v>
      </c>
      <c r="B52" s="584"/>
      <c r="C52" s="584"/>
      <c r="D52" s="584"/>
      <c r="E52" s="584"/>
      <c r="F52" s="584"/>
      <c r="G52" s="584"/>
      <c r="H52" s="584"/>
      <c r="I52" s="584"/>
      <c r="J52" s="584"/>
    </row>
    <row r="53" spans="1:10" ht="385.5" customHeight="1" x14ac:dyDescent="0.2">
      <c r="A53" s="584"/>
      <c r="B53" s="584"/>
      <c r="C53" s="584"/>
      <c r="D53" s="584"/>
      <c r="E53" s="584"/>
      <c r="F53" s="584"/>
      <c r="G53" s="584"/>
      <c r="H53" s="584"/>
      <c r="I53" s="584"/>
      <c r="J53" s="584"/>
    </row>
  </sheetData>
  <mergeCells count="38">
    <mergeCell ref="B43:I43"/>
    <mergeCell ref="B34:C34"/>
    <mergeCell ref="B35:C35"/>
    <mergeCell ref="A36:D36"/>
    <mergeCell ref="A37:D37"/>
    <mergeCell ref="A40:J42"/>
    <mergeCell ref="A52:J53"/>
    <mergeCell ref="B49:D49"/>
    <mergeCell ref="E49:F49"/>
    <mergeCell ref="B45:D45"/>
    <mergeCell ref="E45:F45"/>
    <mergeCell ref="B47:D47"/>
    <mergeCell ref="E47:F47"/>
    <mergeCell ref="A31:C31"/>
    <mergeCell ref="B7:C7"/>
    <mergeCell ref="B11:C11"/>
    <mergeCell ref="B12:C12"/>
    <mergeCell ref="B18:C18"/>
    <mergeCell ref="B19:C19"/>
    <mergeCell ref="B20:C20"/>
    <mergeCell ref="B21:C21"/>
    <mergeCell ref="B22:C22"/>
    <mergeCell ref="B30:C30"/>
    <mergeCell ref="B9:C9"/>
    <mergeCell ref="B13:C13"/>
    <mergeCell ref="B17:C17"/>
    <mergeCell ref="H5:H6"/>
    <mergeCell ref="I5:I6"/>
    <mergeCell ref="J5:J6"/>
    <mergeCell ref="A2:I2"/>
    <mergeCell ref="A4:A6"/>
    <mergeCell ref="B4:C6"/>
    <mergeCell ref="D4:D6"/>
    <mergeCell ref="E4:G4"/>
    <mergeCell ref="H4:J4"/>
    <mergeCell ref="E5:E6"/>
    <mergeCell ref="F5:F6"/>
    <mergeCell ref="G5:G6"/>
  </mergeCells>
  <phoneticPr fontId="2"/>
  <pageMargins left="0.39370078740157483" right="0.39370078740157483" top="0.39370078740157483" bottom="0.39370078740157483" header="0.19685039370078741" footer="0.19685039370078741"/>
  <pageSetup paperSize="9" scale="56" pageOrder="overThenDown" orientation="portrait" r:id="rId1"/>
  <headerFooter alignWithMargins="0">
    <oddFooter>&amp;P / &amp;N ページ</oddFooter>
  </headerFooter>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pageSetUpPr fitToPage="1"/>
  </sheetPr>
  <dimension ref="A1:XEU39"/>
  <sheetViews>
    <sheetView showGridLines="0" view="pageBreakPreview" zoomScale="85" zoomScaleNormal="100" zoomScaleSheetLayoutView="85" workbookViewId="0"/>
  </sheetViews>
  <sheetFormatPr defaultColWidth="9" defaultRowHeight="13" x14ac:dyDescent="0.2"/>
  <cols>
    <col min="1" max="1" width="9" style="166" customWidth="1"/>
    <col min="2" max="2" width="36.36328125" style="166" customWidth="1"/>
    <col min="3" max="5" width="14.6328125" style="166" customWidth="1"/>
    <col min="6" max="7" width="21.6328125" style="166" customWidth="1"/>
    <col min="8" max="8" width="14.6328125" style="166" customWidth="1"/>
    <col min="9" max="9" width="18.26953125" style="166" customWidth="1"/>
    <col min="10" max="10" width="19.6328125" style="166" customWidth="1"/>
    <col min="11" max="11" width="2" style="166" customWidth="1"/>
    <col min="12" max="16375" width="9" style="166" customWidth="1"/>
  </cols>
  <sheetData>
    <row r="1" spans="1:11" x14ac:dyDescent="0.2">
      <c r="A1" s="159" t="s">
        <v>307</v>
      </c>
      <c r="K1"/>
    </row>
    <row r="2" spans="1:11" x14ac:dyDescent="0.2">
      <c r="A2" s="611" t="s">
        <v>4</v>
      </c>
      <c r="B2" s="611"/>
      <c r="C2" s="611"/>
      <c r="D2" s="611"/>
      <c r="E2" s="611"/>
      <c r="F2" s="611"/>
      <c r="G2" s="611"/>
      <c r="H2" s="611"/>
      <c r="I2" s="611"/>
      <c r="J2" s="239" t="s">
        <v>522</v>
      </c>
    </row>
    <row r="3" spans="1:11" ht="13.5" thickBot="1" x14ac:dyDescent="0.25">
      <c r="A3" s="160" t="s">
        <v>524</v>
      </c>
      <c r="B3" s="160"/>
      <c r="C3" s="126"/>
      <c r="E3" s="196"/>
      <c r="F3" s="194"/>
      <c r="G3" s="126" t="s">
        <v>514</v>
      </c>
      <c r="H3" s="231" t="s">
        <v>517</v>
      </c>
      <c r="I3" s="173">
        <v>1</v>
      </c>
      <c r="J3" s="166" t="s">
        <v>10</v>
      </c>
      <c r="K3" s="8"/>
    </row>
    <row r="4" spans="1:11" ht="27" customHeight="1" x14ac:dyDescent="0.2">
      <c r="A4" s="668" t="s">
        <v>309</v>
      </c>
      <c r="B4" s="670" t="s">
        <v>461</v>
      </c>
      <c r="C4" s="672" t="s">
        <v>558</v>
      </c>
      <c r="D4" s="673"/>
      <c r="E4" s="674"/>
      <c r="F4" s="672" t="s">
        <v>558</v>
      </c>
      <c r="G4" s="674"/>
      <c r="H4" s="670" t="s">
        <v>569</v>
      </c>
      <c r="I4" s="670" t="s">
        <v>570</v>
      </c>
      <c r="J4" s="682" t="s">
        <v>571</v>
      </c>
    </row>
    <row r="5" spans="1:11" ht="38.25" customHeight="1" thickBot="1" x14ac:dyDescent="0.25">
      <c r="A5" s="669"/>
      <c r="B5" s="671"/>
      <c r="C5" s="174" t="s">
        <v>559</v>
      </c>
      <c r="D5" s="184" t="s">
        <v>560</v>
      </c>
      <c r="E5" s="197" t="s">
        <v>563</v>
      </c>
      <c r="F5" s="210" t="s">
        <v>566</v>
      </c>
      <c r="G5" s="210" t="s">
        <v>567</v>
      </c>
      <c r="H5" s="671"/>
      <c r="I5" s="671"/>
      <c r="J5" s="683"/>
    </row>
    <row r="6" spans="1:11" ht="16" customHeight="1" x14ac:dyDescent="0.2">
      <c r="A6" s="29" t="s">
        <v>289</v>
      </c>
      <c r="B6" s="167" t="s">
        <v>536</v>
      </c>
      <c r="C6" s="175"/>
      <c r="D6" s="185"/>
      <c r="E6" s="198"/>
      <c r="F6" s="211"/>
      <c r="G6" s="198"/>
      <c r="H6" s="232"/>
      <c r="I6" s="235"/>
      <c r="J6" s="240"/>
    </row>
    <row r="7" spans="1:11" ht="16" customHeight="1" x14ac:dyDescent="0.2">
      <c r="A7" s="27" t="s">
        <v>525</v>
      </c>
      <c r="B7" s="168" t="s">
        <v>537</v>
      </c>
      <c r="C7" s="176" t="s">
        <v>511</v>
      </c>
      <c r="D7" s="186" t="s">
        <v>511</v>
      </c>
      <c r="E7" s="199"/>
      <c r="F7" s="212"/>
      <c r="G7" s="221"/>
      <c r="H7" s="176" t="s">
        <v>511</v>
      </c>
      <c r="I7" s="176" t="s">
        <v>511</v>
      </c>
      <c r="J7" s="241" t="s">
        <v>511</v>
      </c>
    </row>
    <row r="8" spans="1:11" ht="16" customHeight="1" x14ac:dyDescent="0.2">
      <c r="A8" s="27" t="s">
        <v>526</v>
      </c>
      <c r="B8" s="168" t="s">
        <v>538</v>
      </c>
      <c r="C8" s="176" t="s">
        <v>511</v>
      </c>
      <c r="D8" s="186" t="s">
        <v>511</v>
      </c>
      <c r="E8" s="199" t="s">
        <v>511</v>
      </c>
      <c r="F8" s="212"/>
      <c r="G8" s="221"/>
      <c r="H8" s="176" t="s">
        <v>511</v>
      </c>
      <c r="I8" s="176" t="s">
        <v>511</v>
      </c>
      <c r="J8" s="241" t="s">
        <v>511</v>
      </c>
    </row>
    <row r="9" spans="1:11" ht="16" customHeight="1" x14ac:dyDescent="0.2">
      <c r="A9" s="27" t="s">
        <v>527</v>
      </c>
      <c r="B9" s="168" t="s">
        <v>539</v>
      </c>
      <c r="C9" s="176" t="s">
        <v>511</v>
      </c>
      <c r="D9" s="186" t="s">
        <v>511</v>
      </c>
      <c r="E9" s="199" t="s">
        <v>511</v>
      </c>
      <c r="F9" s="212"/>
      <c r="G9" s="221"/>
      <c r="H9" s="176" t="s">
        <v>511</v>
      </c>
      <c r="I9" s="176" t="s">
        <v>511</v>
      </c>
      <c r="J9" s="241" t="s">
        <v>511</v>
      </c>
    </row>
    <row r="10" spans="1:11" ht="16" customHeight="1" x14ac:dyDescent="0.2">
      <c r="A10" s="27" t="s">
        <v>528</v>
      </c>
      <c r="B10" s="169" t="s">
        <v>540</v>
      </c>
      <c r="C10" s="176" t="s">
        <v>511</v>
      </c>
      <c r="D10" s="186"/>
      <c r="E10" s="199" t="s">
        <v>511</v>
      </c>
      <c r="F10" s="212"/>
      <c r="G10" s="221"/>
      <c r="H10" s="176" t="s">
        <v>511</v>
      </c>
      <c r="I10" s="176" t="s">
        <v>511</v>
      </c>
      <c r="J10" s="241" t="s">
        <v>511</v>
      </c>
    </row>
    <row r="11" spans="1:11" ht="16" customHeight="1" x14ac:dyDescent="0.2">
      <c r="A11" s="27" t="s">
        <v>529</v>
      </c>
      <c r="B11" s="169" t="s">
        <v>541</v>
      </c>
      <c r="C11" s="177" t="s">
        <v>511</v>
      </c>
      <c r="D11" s="187" t="s">
        <v>511</v>
      </c>
      <c r="E11" s="200" t="s">
        <v>511</v>
      </c>
      <c r="F11" s="213"/>
      <c r="G11" s="222"/>
      <c r="H11" s="177" t="s">
        <v>511</v>
      </c>
      <c r="I11" s="177" t="s">
        <v>511</v>
      </c>
      <c r="J11" s="242" t="s">
        <v>511</v>
      </c>
    </row>
    <row r="12" spans="1:11" ht="16" customHeight="1" x14ac:dyDescent="0.2">
      <c r="A12" s="27" t="s">
        <v>530</v>
      </c>
      <c r="B12" s="168" t="s">
        <v>542</v>
      </c>
      <c r="C12" s="178" t="s">
        <v>511</v>
      </c>
      <c r="D12" s="188" t="s">
        <v>511</v>
      </c>
      <c r="E12" s="201" t="s">
        <v>511</v>
      </c>
      <c r="F12" s="214"/>
      <c r="G12" s="223"/>
      <c r="H12" s="131" t="s">
        <v>511</v>
      </c>
      <c r="I12" s="131" t="s">
        <v>511</v>
      </c>
      <c r="J12" s="243"/>
    </row>
    <row r="13" spans="1:11" ht="16" customHeight="1" x14ac:dyDescent="0.2">
      <c r="A13" s="27" t="s">
        <v>531</v>
      </c>
      <c r="B13" s="168" t="s">
        <v>543</v>
      </c>
      <c r="C13" s="176" t="s">
        <v>511</v>
      </c>
      <c r="D13" s="186" t="s">
        <v>511</v>
      </c>
      <c r="E13" s="199" t="s">
        <v>511</v>
      </c>
      <c r="F13" s="212"/>
      <c r="G13" s="221"/>
      <c r="H13" s="176" t="s">
        <v>511</v>
      </c>
      <c r="I13" s="176" t="s">
        <v>511</v>
      </c>
      <c r="J13" s="241" t="s">
        <v>511</v>
      </c>
    </row>
    <row r="14" spans="1:11" ht="16" customHeight="1" x14ac:dyDescent="0.2">
      <c r="A14" s="161"/>
      <c r="B14" s="60" t="s">
        <v>544</v>
      </c>
      <c r="C14" s="179" t="str">
        <f t="shared" ref="C14:J14" si="0">IF(COUNT(C7:C13)&gt;0,SUM(C7:C13),"")</f>
        <v/>
      </c>
      <c r="D14" s="189" t="str">
        <f t="shared" si="0"/>
        <v/>
      </c>
      <c r="E14" s="202" t="str">
        <f t="shared" si="0"/>
        <v/>
      </c>
      <c r="F14" s="213" t="str">
        <f t="shared" si="0"/>
        <v/>
      </c>
      <c r="G14" s="222" t="str">
        <f t="shared" si="0"/>
        <v/>
      </c>
      <c r="H14" s="176" t="str">
        <f t="shared" si="0"/>
        <v/>
      </c>
      <c r="I14" s="176" t="str">
        <f t="shared" si="0"/>
        <v/>
      </c>
      <c r="J14" s="244" t="str">
        <f t="shared" si="0"/>
        <v/>
      </c>
    </row>
    <row r="15" spans="1:11" ht="16" customHeight="1" x14ac:dyDescent="0.2">
      <c r="A15" s="26" t="s">
        <v>288</v>
      </c>
      <c r="B15" s="170" t="s">
        <v>545</v>
      </c>
      <c r="C15" s="180"/>
      <c r="D15" s="190"/>
      <c r="E15" s="203"/>
      <c r="F15" s="215"/>
      <c r="G15" s="224"/>
      <c r="H15" s="130"/>
      <c r="I15" s="130"/>
      <c r="J15" s="245"/>
    </row>
    <row r="16" spans="1:11" ht="16" customHeight="1" x14ac:dyDescent="0.2">
      <c r="A16" s="27" t="s">
        <v>525</v>
      </c>
      <c r="B16" s="168" t="s">
        <v>546</v>
      </c>
      <c r="C16" s="176" t="s">
        <v>511</v>
      </c>
      <c r="D16" s="186" t="s">
        <v>511</v>
      </c>
      <c r="E16" s="199" t="s">
        <v>511</v>
      </c>
      <c r="F16" s="212"/>
      <c r="G16" s="221"/>
      <c r="H16" s="176" t="s">
        <v>511</v>
      </c>
      <c r="I16" s="99" t="s">
        <v>511</v>
      </c>
      <c r="J16" s="241" t="s">
        <v>511</v>
      </c>
    </row>
    <row r="17" spans="1:10" ht="16" customHeight="1" x14ac:dyDescent="0.2">
      <c r="A17" s="27" t="s">
        <v>526</v>
      </c>
      <c r="B17" s="168" t="s">
        <v>547</v>
      </c>
      <c r="C17" s="176" t="s">
        <v>511</v>
      </c>
      <c r="D17" s="186" t="s">
        <v>511</v>
      </c>
      <c r="E17" s="199" t="s">
        <v>511</v>
      </c>
      <c r="F17" s="212"/>
      <c r="G17" s="221"/>
      <c r="H17" s="176" t="s">
        <v>511</v>
      </c>
      <c r="I17" s="99" t="s">
        <v>511</v>
      </c>
      <c r="J17" s="241" t="s">
        <v>511</v>
      </c>
    </row>
    <row r="18" spans="1:10" ht="16" customHeight="1" x14ac:dyDescent="0.2">
      <c r="A18" s="27" t="s">
        <v>527</v>
      </c>
      <c r="B18" s="168" t="s">
        <v>548</v>
      </c>
      <c r="C18" s="176" t="s">
        <v>511</v>
      </c>
      <c r="D18" s="186" t="s">
        <v>511</v>
      </c>
      <c r="E18" s="199" t="s">
        <v>511</v>
      </c>
      <c r="F18" s="212"/>
      <c r="G18" s="221"/>
      <c r="H18" s="176" t="s">
        <v>511</v>
      </c>
      <c r="I18" s="99" t="s">
        <v>511</v>
      </c>
      <c r="J18" s="241" t="s">
        <v>511</v>
      </c>
    </row>
    <row r="19" spans="1:10" ht="16" customHeight="1" x14ac:dyDescent="0.2">
      <c r="A19" s="27" t="s">
        <v>528</v>
      </c>
      <c r="B19" s="169" t="s">
        <v>549</v>
      </c>
      <c r="C19" s="176" t="s">
        <v>511</v>
      </c>
      <c r="D19" s="186" t="s">
        <v>511</v>
      </c>
      <c r="E19" s="199" t="s">
        <v>511</v>
      </c>
      <c r="F19" s="212"/>
      <c r="G19" s="221"/>
      <c r="H19" s="176" t="s">
        <v>511</v>
      </c>
      <c r="I19" s="99" t="s">
        <v>511</v>
      </c>
      <c r="J19" s="241" t="s">
        <v>511</v>
      </c>
    </row>
    <row r="20" spans="1:10" ht="16" customHeight="1" x14ac:dyDescent="0.2">
      <c r="A20" s="46" t="s">
        <v>529</v>
      </c>
      <c r="B20" s="58" t="s">
        <v>550</v>
      </c>
      <c r="C20" s="178" t="s">
        <v>511</v>
      </c>
      <c r="D20" s="188" t="s">
        <v>511</v>
      </c>
      <c r="E20" s="201" t="s">
        <v>511</v>
      </c>
      <c r="F20" s="214"/>
      <c r="G20" s="223"/>
      <c r="H20" s="131" t="s">
        <v>511</v>
      </c>
      <c r="I20" s="131" t="s">
        <v>511</v>
      </c>
      <c r="J20" s="243"/>
    </row>
    <row r="21" spans="1:10" ht="16" customHeight="1" x14ac:dyDescent="0.2">
      <c r="A21" s="46" t="s">
        <v>530</v>
      </c>
      <c r="B21" s="58" t="s">
        <v>543</v>
      </c>
      <c r="C21" s="176" t="s">
        <v>511</v>
      </c>
      <c r="D21" s="186" t="s">
        <v>511</v>
      </c>
      <c r="E21" s="199" t="s">
        <v>511</v>
      </c>
      <c r="F21" s="212"/>
      <c r="G21" s="221"/>
      <c r="H21" s="176" t="s">
        <v>511</v>
      </c>
      <c r="I21" s="99" t="s">
        <v>511</v>
      </c>
      <c r="J21" s="241" t="s">
        <v>511</v>
      </c>
    </row>
    <row r="22" spans="1:10" ht="16" customHeight="1" x14ac:dyDescent="0.2">
      <c r="A22" s="162"/>
      <c r="B22" s="59" t="s">
        <v>544</v>
      </c>
      <c r="C22" s="179" t="str">
        <f t="shared" ref="C22:J22" si="1">IF(COUNT(C16:C21)&gt;0,SUM(C16:C21),"")</f>
        <v/>
      </c>
      <c r="D22" s="189" t="str">
        <f t="shared" si="1"/>
        <v/>
      </c>
      <c r="E22" s="202" t="str">
        <f t="shared" si="1"/>
        <v/>
      </c>
      <c r="F22" s="213" t="str">
        <f t="shared" si="1"/>
        <v/>
      </c>
      <c r="G22" s="222" t="str">
        <f t="shared" si="1"/>
        <v/>
      </c>
      <c r="H22" s="233" t="str">
        <f t="shared" si="1"/>
        <v/>
      </c>
      <c r="I22" s="100" t="str">
        <f t="shared" si="1"/>
        <v/>
      </c>
      <c r="J22" s="242" t="str">
        <f t="shared" si="1"/>
        <v/>
      </c>
    </row>
    <row r="23" spans="1:10" ht="16" customHeight="1" x14ac:dyDescent="0.2">
      <c r="A23" s="163" t="s">
        <v>532</v>
      </c>
      <c r="B23" s="56" t="s">
        <v>551</v>
      </c>
      <c r="C23" s="181"/>
      <c r="D23" s="191"/>
      <c r="E23" s="204"/>
      <c r="F23" s="216"/>
      <c r="G23" s="225"/>
      <c r="H23" s="181" t="s">
        <v>511</v>
      </c>
      <c r="I23" s="104" t="s">
        <v>511</v>
      </c>
      <c r="J23" s="246" t="s">
        <v>511</v>
      </c>
    </row>
    <row r="24" spans="1:10" ht="16" customHeight="1" x14ac:dyDescent="0.2">
      <c r="A24" s="164" t="s">
        <v>316</v>
      </c>
      <c r="B24" s="171" t="s">
        <v>552</v>
      </c>
      <c r="C24" s="181" t="s">
        <v>511</v>
      </c>
      <c r="D24" s="191" t="s">
        <v>511</v>
      </c>
      <c r="E24" s="204" t="s">
        <v>511</v>
      </c>
      <c r="F24" s="216"/>
      <c r="G24" s="225"/>
      <c r="H24" s="181" t="s">
        <v>511</v>
      </c>
      <c r="I24" s="104" t="s">
        <v>511</v>
      </c>
      <c r="J24" s="246" t="s">
        <v>511</v>
      </c>
    </row>
    <row r="25" spans="1:10" ht="16" customHeight="1" x14ac:dyDescent="0.2">
      <c r="A25" s="164" t="s">
        <v>317</v>
      </c>
      <c r="B25" s="57" t="s">
        <v>553</v>
      </c>
      <c r="C25" s="181" t="s">
        <v>511</v>
      </c>
      <c r="D25" s="191" t="s">
        <v>511</v>
      </c>
      <c r="E25" s="204"/>
      <c r="F25" s="216"/>
      <c r="G25" s="225"/>
      <c r="H25" s="181" t="s">
        <v>511</v>
      </c>
      <c r="I25" s="104" t="s">
        <v>511</v>
      </c>
      <c r="J25" s="246" t="s">
        <v>511</v>
      </c>
    </row>
    <row r="26" spans="1:10" ht="16" customHeight="1" x14ac:dyDescent="0.2">
      <c r="A26" s="164" t="s">
        <v>533</v>
      </c>
      <c r="B26" s="57" t="s">
        <v>554</v>
      </c>
      <c r="C26" s="181" t="s">
        <v>511</v>
      </c>
      <c r="D26" s="191" t="s">
        <v>511</v>
      </c>
      <c r="E26" s="205" t="s">
        <v>511</v>
      </c>
      <c r="F26" s="216"/>
      <c r="G26" s="225"/>
      <c r="H26" s="181" t="s">
        <v>511</v>
      </c>
      <c r="I26" s="104" t="s">
        <v>511</v>
      </c>
      <c r="J26" s="246" t="s">
        <v>511</v>
      </c>
    </row>
    <row r="27" spans="1:10" ht="26" x14ac:dyDescent="0.2">
      <c r="A27" s="164" t="s">
        <v>534</v>
      </c>
      <c r="B27" s="171" t="s">
        <v>555</v>
      </c>
      <c r="C27" s="679" t="str">
        <f t="array" ref="C27">IF(COUNT(F27:G27)&gt;0,SUM(F27:G27),"")</f>
        <v/>
      </c>
      <c r="D27" s="680"/>
      <c r="E27" s="681"/>
      <c r="F27" s="217"/>
      <c r="G27" s="226"/>
      <c r="H27" s="181" t="s">
        <v>511</v>
      </c>
      <c r="I27" s="104" t="s">
        <v>511</v>
      </c>
      <c r="J27" s="246" t="s">
        <v>511</v>
      </c>
    </row>
    <row r="28" spans="1:10" ht="16" customHeight="1" x14ac:dyDescent="0.2">
      <c r="A28" s="685" t="s">
        <v>535</v>
      </c>
      <c r="B28" s="686"/>
      <c r="C28" s="182"/>
      <c r="D28" s="192"/>
      <c r="E28" s="206"/>
      <c r="F28" s="182"/>
      <c r="G28" s="206"/>
      <c r="H28" s="129"/>
      <c r="I28" s="236"/>
      <c r="J28" s="247"/>
    </row>
    <row r="29" spans="1:10" ht="16" customHeight="1" thickBot="1" x14ac:dyDescent="0.25">
      <c r="A29" s="165"/>
      <c r="B29" s="172" t="s">
        <v>556</v>
      </c>
      <c r="C29" s="183"/>
      <c r="D29" s="193"/>
      <c r="E29" s="207"/>
      <c r="F29" s="183"/>
      <c r="G29" s="207"/>
      <c r="H29" s="234" t="str">
        <f t="array" ref="H29">IF(COUNT(H14,H22:H27)&gt;0,SUM(H14,H22:H27),"")</f>
        <v/>
      </c>
      <c r="I29" s="234" t="str">
        <f t="array" ref="I29">IF(COUNT(I14,I22:I27)&gt;0,SUM(I14,I22:I27),"")</f>
        <v/>
      </c>
      <c r="J29" s="248" t="str">
        <f t="array" ref="J29">IF(COUNT(J14,J22:J27)&gt;0,SUM(J14,J22:J27),"")</f>
        <v/>
      </c>
    </row>
    <row r="30" spans="1:10" x14ac:dyDescent="0.2">
      <c r="B30" s="173"/>
      <c r="C30" s="173"/>
      <c r="D30" s="173"/>
      <c r="E30" s="173"/>
      <c r="F30" s="173"/>
    </row>
    <row r="31" spans="1:10" ht="13.5" thickBot="1" x14ac:dyDescent="0.25">
      <c r="D31" s="194"/>
      <c r="E31" s="194"/>
      <c r="F31" s="194"/>
      <c r="G31" s="194"/>
      <c r="H31" s="194"/>
      <c r="I31" s="237"/>
      <c r="J31" s="8"/>
    </row>
    <row r="32" spans="1:10" ht="13.5" customHeight="1" x14ac:dyDescent="0.2">
      <c r="B32" s="687" t="s">
        <v>557</v>
      </c>
      <c r="C32" s="688"/>
      <c r="D32" s="689"/>
      <c r="E32" s="690"/>
      <c r="F32" s="218" t="s">
        <v>14</v>
      </c>
      <c r="G32" s="227" t="s">
        <v>568</v>
      </c>
      <c r="J32" s="8"/>
    </row>
    <row r="33" spans="1:11" x14ac:dyDescent="0.2">
      <c r="D33" s="677" t="s">
        <v>561</v>
      </c>
      <c r="E33" s="208" t="s">
        <v>564</v>
      </c>
      <c r="F33" s="182" t="s">
        <v>511</v>
      </c>
      <c r="G33" s="228" t="s">
        <v>511</v>
      </c>
      <c r="J33" s="8"/>
    </row>
    <row r="34" spans="1:11" x14ac:dyDescent="0.2">
      <c r="D34" s="677"/>
      <c r="E34" s="71" t="s">
        <v>565</v>
      </c>
      <c r="F34" s="219"/>
      <c r="G34" s="229"/>
      <c r="J34" s="8"/>
    </row>
    <row r="35" spans="1:11" ht="13.5" customHeight="1" x14ac:dyDescent="0.2">
      <c r="B35" s="675"/>
      <c r="C35" s="676"/>
      <c r="D35" s="677" t="s">
        <v>562</v>
      </c>
      <c r="E35" s="71" t="s">
        <v>565</v>
      </c>
      <c r="F35" s="219" t="s">
        <v>511</v>
      </c>
      <c r="G35" s="229" t="s">
        <v>511</v>
      </c>
      <c r="J35" s="8"/>
    </row>
    <row r="36" spans="1:11" ht="13.5" thickBot="1" x14ac:dyDescent="0.25">
      <c r="D36" s="678"/>
      <c r="E36" s="209" t="s">
        <v>564</v>
      </c>
      <c r="F36" s="220"/>
      <c r="G36" s="230"/>
      <c r="J36" s="8"/>
    </row>
    <row r="37" spans="1:11" x14ac:dyDescent="0.2">
      <c r="D37" s="195"/>
      <c r="E37" s="195"/>
      <c r="F37" s="195"/>
      <c r="G37" s="195"/>
      <c r="H37" s="195"/>
      <c r="I37" s="238"/>
      <c r="J37" s="8"/>
    </row>
    <row r="38" spans="1:11" ht="13.5" customHeight="1" x14ac:dyDescent="0.2">
      <c r="A38" s="684" t="s">
        <v>460</v>
      </c>
      <c r="B38" s="684"/>
      <c r="C38" s="684"/>
      <c r="D38" s="684"/>
      <c r="E38" s="684"/>
      <c r="F38" s="684"/>
      <c r="G38" s="684"/>
      <c r="H38" s="684"/>
      <c r="I38" s="684"/>
      <c r="J38" s="684"/>
      <c r="K38" s="684"/>
    </row>
    <row r="39" spans="1:11" ht="182" customHeight="1" x14ac:dyDescent="0.2">
      <c r="A39" s="684"/>
      <c r="B39" s="684"/>
      <c r="C39" s="684"/>
      <c r="D39" s="684"/>
      <c r="E39" s="684"/>
      <c r="F39" s="684"/>
      <c r="G39" s="684"/>
      <c r="H39" s="684"/>
      <c r="I39" s="684"/>
      <c r="J39" s="684"/>
      <c r="K39" s="684"/>
    </row>
  </sheetData>
  <mergeCells count="16">
    <mergeCell ref="B35:C35"/>
    <mergeCell ref="D35:D36"/>
    <mergeCell ref="C27:E27"/>
    <mergeCell ref="J4:J5"/>
    <mergeCell ref="A38:K39"/>
    <mergeCell ref="A28:B28"/>
    <mergeCell ref="B32:C32"/>
    <mergeCell ref="D32:E32"/>
    <mergeCell ref="D33:D34"/>
    <mergeCell ref="A2:I2"/>
    <mergeCell ref="A4:A5"/>
    <mergeCell ref="B4:B5"/>
    <mergeCell ref="C4:E4"/>
    <mergeCell ref="F4:G4"/>
    <mergeCell ref="H4:H5"/>
    <mergeCell ref="I4:I5"/>
  </mergeCells>
  <phoneticPr fontId="2"/>
  <pageMargins left="0.39370078740157483" right="0.39370078740157483" top="0.39370078740157483" bottom="0.39370078740157483" header="0.19685039370078741" footer="0.19685039370078741"/>
  <pageSetup paperSize="9" scale="72" pageOrder="overThenDown" orientation="landscape" r:id="rId1"/>
  <headerFooter alignWithMargins="0">
    <oddFooter>&amp;P / &amp;N ページ</odd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dimension ref="A1:XEX165"/>
  <sheetViews>
    <sheetView showGridLines="0" view="pageBreakPreview" zoomScale="80" zoomScaleNormal="100" zoomScaleSheetLayoutView="80" workbookViewId="0"/>
  </sheetViews>
  <sheetFormatPr defaultRowHeight="13" x14ac:dyDescent="0.2"/>
  <cols>
    <col min="1" max="1" width="9" style="50" customWidth="1"/>
    <col min="2" max="2" width="28.453125" style="50" customWidth="1"/>
    <col min="3" max="3" width="14.36328125" style="50" customWidth="1"/>
    <col min="4" max="4" width="37.08984375" style="50" bestFit="1" customWidth="1"/>
    <col min="5" max="13" width="14.6328125" style="50" customWidth="1"/>
    <col min="14" max="14" width="9" style="157" customWidth="1"/>
    <col min="15" max="249" width="9" style="50" customWidth="1"/>
    <col min="250" max="250" width="28.453125" style="50" customWidth="1"/>
    <col min="251" max="251" width="12.6328125" style="50" customWidth="1"/>
    <col min="252" max="252" width="37.08984375" style="50" customWidth="1"/>
    <col min="253" max="263" width="14.6328125" style="50" customWidth="1"/>
    <col min="264" max="505" width="9" style="50" customWidth="1"/>
    <col min="506" max="506" width="28.453125" style="50" customWidth="1"/>
    <col min="507" max="507" width="12.6328125" style="50" customWidth="1"/>
    <col min="508" max="508" width="37.08984375" style="50" customWidth="1"/>
    <col min="509" max="519" width="14.6328125" style="50" customWidth="1"/>
    <col min="520" max="761" width="9" style="50" customWidth="1"/>
    <col min="762" max="762" width="28.453125" style="50" customWidth="1"/>
    <col min="763" max="763" width="12.6328125" style="50" customWidth="1"/>
    <col min="764" max="764" width="37.08984375" style="50" customWidth="1"/>
    <col min="765" max="775" width="14.6328125" style="50" customWidth="1"/>
    <col min="776" max="1017" width="9" style="50" customWidth="1"/>
    <col min="1018" max="1018" width="28.453125" style="50" customWidth="1"/>
    <col min="1019" max="1019" width="12.6328125" style="50" customWidth="1"/>
    <col min="1020" max="1020" width="37.08984375" style="50" customWidth="1"/>
    <col min="1021" max="1031" width="14.6328125" style="50" customWidth="1"/>
    <col min="1032" max="1273" width="9" style="50" customWidth="1"/>
    <col min="1274" max="1274" width="28.453125" style="50" customWidth="1"/>
    <col min="1275" max="1275" width="12.6328125" style="50" customWidth="1"/>
    <col min="1276" max="1276" width="37.08984375" style="50" customWidth="1"/>
    <col min="1277" max="1287" width="14.6328125" style="50" customWidth="1"/>
    <col min="1288" max="1529" width="9" style="50" customWidth="1"/>
    <col min="1530" max="1530" width="28.453125" style="50" customWidth="1"/>
    <col min="1531" max="1531" width="12.6328125" style="50" customWidth="1"/>
    <col min="1532" max="1532" width="37.08984375" style="50" customWidth="1"/>
    <col min="1533" max="1543" width="14.6328125" style="50" customWidth="1"/>
    <col min="1544" max="1785" width="9" style="50" customWidth="1"/>
    <col min="1786" max="1786" width="28.453125" style="50" customWidth="1"/>
    <col min="1787" max="1787" width="12.6328125" style="50" customWidth="1"/>
    <col min="1788" max="1788" width="37.08984375" style="50" customWidth="1"/>
    <col min="1789" max="1799" width="14.6328125" style="50" customWidth="1"/>
    <col min="1800" max="2041" width="9" style="50" customWidth="1"/>
    <col min="2042" max="2042" width="28.453125" style="50" customWidth="1"/>
    <col min="2043" max="2043" width="12.6328125" style="50" customWidth="1"/>
    <col min="2044" max="2044" width="37.08984375" style="50" customWidth="1"/>
    <col min="2045" max="2055" width="14.6328125" style="50" customWidth="1"/>
    <col min="2056" max="2297" width="9" style="50" customWidth="1"/>
    <col min="2298" max="2298" width="28.453125" style="50" customWidth="1"/>
    <col min="2299" max="2299" width="12.6328125" style="50" customWidth="1"/>
    <col min="2300" max="2300" width="37.08984375" style="50" customWidth="1"/>
    <col min="2301" max="2311" width="14.6328125" style="50" customWidth="1"/>
    <col min="2312" max="2553" width="9" style="50" customWidth="1"/>
    <col min="2554" max="2554" width="28.453125" style="50" customWidth="1"/>
    <col min="2555" max="2555" width="12.6328125" style="50" customWidth="1"/>
    <col min="2556" max="2556" width="37.08984375" style="50" customWidth="1"/>
    <col min="2557" max="2567" width="14.6328125" style="50" customWidth="1"/>
    <col min="2568" max="2809" width="9" style="50" customWidth="1"/>
    <col min="2810" max="2810" width="28.453125" style="50" customWidth="1"/>
    <col min="2811" max="2811" width="12.6328125" style="50" customWidth="1"/>
    <col min="2812" max="2812" width="37.08984375" style="50" customWidth="1"/>
    <col min="2813" max="2823" width="14.6328125" style="50" customWidth="1"/>
    <col min="2824" max="3065" width="9" style="50" customWidth="1"/>
    <col min="3066" max="3066" width="28.453125" style="50" customWidth="1"/>
    <col min="3067" max="3067" width="12.6328125" style="50" customWidth="1"/>
    <col min="3068" max="3068" width="37.08984375" style="50" customWidth="1"/>
    <col min="3069" max="3079" width="14.6328125" style="50" customWidth="1"/>
    <col min="3080" max="3321" width="9" style="50" customWidth="1"/>
    <col min="3322" max="3322" width="28.453125" style="50" customWidth="1"/>
    <col min="3323" max="3323" width="12.6328125" style="50" customWidth="1"/>
    <col min="3324" max="3324" width="37.08984375" style="50" customWidth="1"/>
    <col min="3325" max="3335" width="14.6328125" style="50" customWidth="1"/>
    <col min="3336" max="3577" width="9" style="50" customWidth="1"/>
    <col min="3578" max="3578" width="28.453125" style="50" customWidth="1"/>
    <col min="3579" max="3579" width="12.6328125" style="50" customWidth="1"/>
    <col min="3580" max="3580" width="37.08984375" style="50" customWidth="1"/>
    <col min="3581" max="3591" width="14.6328125" style="50" customWidth="1"/>
    <col min="3592" max="3833" width="9" style="50" customWidth="1"/>
    <col min="3834" max="3834" width="28.453125" style="50" customWidth="1"/>
    <col min="3835" max="3835" width="12.6328125" style="50" customWidth="1"/>
    <col min="3836" max="3836" width="37.08984375" style="50" customWidth="1"/>
    <col min="3837" max="3847" width="14.6328125" style="50" customWidth="1"/>
    <col min="3848" max="4089" width="9" style="50" customWidth="1"/>
    <col min="4090" max="4090" width="28.453125" style="50" customWidth="1"/>
    <col min="4091" max="4091" width="12.6328125" style="50" customWidth="1"/>
    <col min="4092" max="4092" width="37.08984375" style="50" customWidth="1"/>
    <col min="4093" max="4103" width="14.6328125" style="50" customWidth="1"/>
    <col min="4104" max="4345" width="9" style="50" customWidth="1"/>
    <col min="4346" max="4346" width="28.453125" style="50" customWidth="1"/>
    <col min="4347" max="4347" width="12.6328125" style="50" customWidth="1"/>
    <col min="4348" max="4348" width="37.08984375" style="50" customWidth="1"/>
    <col min="4349" max="4359" width="14.6328125" style="50" customWidth="1"/>
    <col min="4360" max="4601" width="9" style="50" customWidth="1"/>
    <col min="4602" max="4602" width="28.453125" style="50" customWidth="1"/>
    <col min="4603" max="4603" width="12.6328125" style="50" customWidth="1"/>
    <col min="4604" max="4604" width="37.08984375" style="50" customWidth="1"/>
    <col min="4605" max="4615" width="14.6328125" style="50" customWidth="1"/>
    <col min="4616" max="4857" width="9" style="50" customWidth="1"/>
    <col min="4858" max="4858" width="28.453125" style="50" customWidth="1"/>
    <col min="4859" max="4859" width="12.6328125" style="50" customWidth="1"/>
    <col min="4860" max="4860" width="37.08984375" style="50" customWidth="1"/>
    <col min="4861" max="4871" width="14.6328125" style="50" customWidth="1"/>
    <col min="4872" max="5113" width="9" style="50" customWidth="1"/>
    <col min="5114" max="5114" width="28.453125" style="50" customWidth="1"/>
    <col min="5115" max="5115" width="12.6328125" style="50" customWidth="1"/>
    <col min="5116" max="5116" width="37.08984375" style="50" customWidth="1"/>
    <col min="5117" max="5127" width="14.6328125" style="50" customWidth="1"/>
    <col min="5128" max="5369" width="9" style="50" customWidth="1"/>
    <col min="5370" max="5370" width="28.453125" style="50" customWidth="1"/>
    <col min="5371" max="5371" width="12.6328125" style="50" customWidth="1"/>
    <col min="5372" max="5372" width="37.08984375" style="50" customWidth="1"/>
    <col min="5373" max="5383" width="14.6328125" style="50" customWidth="1"/>
    <col min="5384" max="5625" width="9" style="50" customWidth="1"/>
    <col min="5626" max="5626" width="28.453125" style="50" customWidth="1"/>
    <col min="5627" max="5627" width="12.6328125" style="50" customWidth="1"/>
    <col min="5628" max="5628" width="37.08984375" style="50" customWidth="1"/>
    <col min="5629" max="5639" width="14.6328125" style="50" customWidth="1"/>
    <col min="5640" max="5881" width="9" style="50" customWidth="1"/>
    <col min="5882" max="5882" width="28.453125" style="50" customWidth="1"/>
    <col min="5883" max="5883" width="12.6328125" style="50" customWidth="1"/>
    <col min="5884" max="5884" width="37.08984375" style="50" customWidth="1"/>
    <col min="5885" max="5895" width="14.6328125" style="50" customWidth="1"/>
    <col min="5896" max="6137" width="9" style="50" customWidth="1"/>
    <col min="6138" max="6138" width="28.453125" style="50" customWidth="1"/>
    <col min="6139" max="6139" width="12.6328125" style="50" customWidth="1"/>
    <col min="6140" max="6140" width="37.08984375" style="50" customWidth="1"/>
    <col min="6141" max="6151" width="14.6328125" style="50" customWidth="1"/>
    <col min="6152" max="6393" width="9" style="50" customWidth="1"/>
    <col min="6394" max="6394" width="28.453125" style="50" customWidth="1"/>
    <col min="6395" max="6395" width="12.6328125" style="50" customWidth="1"/>
    <col min="6396" max="6396" width="37.08984375" style="50" customWidth="1"/>
    <col min="6397" max="6407" width="14.6328125" style="50" customWidth="1"/>
    <col min="6408" max="6649" width="9" style="50" customWidth="1"/>
    <col min="6650" max="6650" width="28.453125" style="50" customWidth="1"/>
    <col min="6651" max="6651" width="12.6328125" style="50" customWidth="1"/>
    <col min="6652" max="6652" width="37.08984375" style="50" customWidth="1"/>
    <col min="6653" max="6663" width="14.6328125" style="50" customWidth="1"/>
    <col min="6664" max="6905" width="9" style="50" customWidth="1"/>
    <col min="6906" max="6906" width="28.453125" style="50" customWidth="1"/>
    <col min="6907" max="6907" width="12.6328125" style="50" customWidth="1"/>
    <col min="6908" max="6908" width="37.08984375" style="50" customWidth="1"/>
    <col min="6909" max="6919" width="14.6328125" style="50" customWidth="1"/>
    <col min="6920" max="7161" width="9" style="50" customWidth="1"/>
    <col min="7162" max="7162" width="28.453125" style="50" customWidth="1"/>
    <col min="7163" max="7163" width="12.6328125" style="50" customWidth="1"/>
    <col min="7164" max="7164" width="37.08984375" style="50" customWidth="1"/>
    <col min="7165" max="7175" width="14.6328125" style="50" customWidth="1"/>
    <col min="7176" max="7417" width="9" style="50" customWidth="1"/>
    <col min="7418" max="7418" width="28.453125" style="50" customWidth="1"/>
    <col min="7419" max="7419" width="12.6328125" style="50" customWidth="1"/>
    <col min="7420" max="7420" width="37.08984375" style="50" customWidth="1"/>
    <col min="7421" max="7431" width="14.6328125" style="50" customWidth="1"/>
    <col min="7432" max="7673" width="9" style="50" customWidth="1"/>
    <col min="7674" max="7674" width="28.453125" style="50" customWidth="1"/>
    <col min="7675" max="7675" width="12.6328125" style="50" customWidth="1"/>
    <col min="7676" max="7676" width="37.08984375" style="50" customWidth="1"/>
    <col min="7677" max="7687" width="14.6328125" style="50" customWidth="1"/>
    <col min="7688" max="7929" width="9" style="50" customWidth="1"/>
    <col min="7930" max="7930" width="28.453125" style="50" customWidth="1"/>
    <col min="7931" max="7931" width="12.6328125" style="50" customWidth="1"/>
    <col min="7932" max="7932" width="37.08984375" style="50" customWidth="1"/>
    <col min="7933" max="7943" width="14.6328125" style="50" customWidth="1"/>
    <col min="7944" max="8185" width="9" style="50" customWidth="1"/>
    <col min="8186" max="8186" width="28.453125" style="50" customWidth="1"/>
    <col min="8187" max="8187" width="12.6328125" style="50" customWidth="1"/>
    <col min="8188" max="8188" width="37.08984375" style="50" customWidth="1"/>
    <col min="8189" max="8199" width="14.6328125" style="50" customWidth="1"/>
    <col min="8200" max="8441" width="9" style="50" customWidth="1"/>
    <col min="8442" max="8442" width="28.453125" style="50" customWidth="1"/>
    <col min="8443" max="8443" width="12.6328125" style="50" customWidth="1"/>
    <col min="8444" max="8444" width="37.08984375" style="50" customWidth="1"/>
    <col min="8445" max="8455" width="14.6328125" style="50" customWidth="1"/>
    <col min="8456" max="8697" width="9" style="50" customWidth="1"/>
    <col min="8698" max="8698" width="28.453125" style="50" customWidth="1"/>
    <col min="8699" max="8699" width="12.6328125" style="50" customWidth="1"/>
    <col min="8700" max="8700" width="37.08984375" style="50" customWidth="1"/>
    <col min="8701" max="8711" width="14.6328125" style="50" customWidth="1"/>
    <col min="8712" max="8953" width="9" style="50" customWidth="1"/>
    <col min="8954" max="8954" width="28.453125" style="50" customWidth="1"/>
    <col min="8955" max="8955" width="12.6328125" style="50" customWidth="1"/>
    <col min="8956" max="8956" width="37.08984375" style="50" customWidth="1"/>
    <col min="8957" max="8967" width="14.6328125" style="50" customWidth="1"/>
    <col min="8968" max="9209" width="9" style="50" customWidth="1"/>
    <col min="9210" max="9210" width="28.453125" style="50" customWidth="1"/>
    <col min="9211" max="9211" width="12.6328125" style="50" customWidth="1"/>
    <col min="9212" max="9212" width="37.08984375" style="50" customWidth="1"/>
    <col min="9213" max="9223" width="14.6328125" style="50" customWidth="1"/>
    <col min="9224" max="9465" width="9" style="50" customWidth="1"/>
    <col min="9466" max="9466" width="28.453125" style="50" customWidth="1"/>
    <col min="9467" max="9467" width="12.6328125" style="50" customWidth="1"/>
    <col min="9468" max="9468" width="37.08984375" style="50" customWidth="1"/>
    <col min="9469" max="9479" width="14.6328125" style="50" customWidth="1"/>
    <col min="9480" max="9721" width="9" style="50" customWidth="1"/>
    <col min="9722" max="9722" width="28.453125" style="50" customWidth="1"/>
    <col min="9723" max="9723" width="12.6328125" style="50" customWidth="1"/>
    <col min="9724" max="9724" width="37.08984375" style="50" customWidth="1"/>
    <col min="9725" max="9735" width="14.6328125" style="50" customWidth="1"/>
    <col min="9736" max="9977" width="9" style="50" customWidth="1"/>
    <col min="9978" max="9978" width="28.453125" style="50" customWidth="1"/>
    <col min="9979" max="9979" width="12.6328125" style="50" customWidth="1"/>
    <col min="9980" max="9980" width="37.08984375" style="50" customWidth="1"/>
    <col min="9981" max="9991" width="14.6328125" style="50" customWidth="1"/>
    <col min="9992" max="10233" width="9" style="50" customWidth="1"/>
    <col min="10234" max="10234" width="28.453125" style="50" customWidth="1"/>
    <col min="10235" max="10235" width="12.6328125" style="50" customWidth="1"/>
    <col min="10236" max="10236" width="37.08984375" style="50" customWidth="1"/>
    <col min="10237" max="10247" width="14.6328125" style="50" customWidth="1"/>
    <col min="10248" max="10489" width="9" style="50" customWidth="1"/>
    <col min="10490" max="10490" width="28.453125" style="50" customWidth="1"/>
    <col min="10491" max="10491" width="12.6328125" style="50" customWidth="1"/>
    <col min="10492" max="10492" width="37.08984375" style="50" customWidth="1"/>
    <col min="10493" max="10503" width="14.6328125" style="50" customWidth="1"/>
    <col min="10504" max="10745" width="9" style="50" customWidth="1"/>
    <col min="10746" max="10746" width="28.453125" style="50" customWidth="1"/>
    <col min="10747" max="10747" width="12.6328125" style="50" customWidth="1"/>
    <col min="10748" max="10748" width="37.08984375" style="50" customWidth="1"/>
    <col min="10749" max="10759" width="14.6328125" style="50" customWidth="1"/>
    <col min="10760" max="11001" width="9" style="50" customWidth="1"/>
    <col min="11002" max="11002" width="28.453125" style="50" customWidth="1"/>
    <col min="11003" max="11003" width="12.6328125" style="50" customWidth="1"/>
    <col min="11004" max="11004" width="37.08984375" style="50" customWidth="1"/>
    <col min="11005" max="11015" width="14.6328125" style="50" customWidth="1"/>
    <col min="11016" max="11257" width="9" style="50" customWidth="1"/>
    <col min="11258" max="11258" width="28.453125" style="50" customWidth="1"/>
    <col min="11259" max="11259" width="12.6328125" style="50" customWidth="1"/>
    <col min="11260" max="11260" width="37.08984375" style="50" customWidth="1"/>
    <col min="11261" max="11271" width="14.6328125" style="50" customWidth="1"/>
    <col min="11272" max="11513" width="9" style="50" customWidth="1"/>
    <col min="11514" max="11514" width="28.453125" style="50" customWidth="1"/>
    <col min="11515" max="11515" width="12.6328125" style="50" customWidth="1"/>
    <col min="11516" max="11516" width="37.08984375" style="50" customWidth="1"/>
    <col min="11517" max="11527" width="14.6328125" style="50" customWidth="1"/>
    <col min="11528" max="11769" width="9" style="50" customWidth="1"/>
    <col min="11770" max="11770" width="28.453125" style="50" customWidth="1"/>
    <col min="11771" max="11771" width="12.6328125" style="50" customWidth="1"/>
    <col min="11772" max="11772" width="37.08984375" style="50" customWidth="1"/>
    <col min="11773" max="11783" width="14.6328125" style="50" customWidth="1"/>
    <col min="11784" max="12025" width="9" style="50" customWidth="1"/>
    <col min="12026" max="12026" width="28.453125" style="50" customWidth="1"/>
    <col min="12027" max="12027" width="12.6328125" style="50" customWidth="1"/>
    <col min="12028" max="12028" width="37.08984375" style="50" customWidth="1"/>
    <col min="12029" max="12039" width="14.6328125" style="50" customWidth="1"/>
    <col min="12040" max="12281" width="9" style="50" customWidth="1"/>
    <col min="12282" max="12282" width="28.453125" style="50" customWidth="1"/>
    <col min="12283" max="12283" width="12.6328125" style="50" customWidth="1"/>
    <col min="12284" max="12284" width="37.08984375" style="50" customWidth="1"/>
    <col min="12285" max="12295" width="14.6328125" style="50" customWidth="1"/>
    <col min="12296" max="12537" width="9" style="50" customWidth="1"/>
    <col min="12538" max="12538" width="28.453125" style="50" customWidth="1"/>
    <col min="12539" max="12539" width="12.6328125" style="50" customWidth="1"/>
    <col min="12540" max="12540" width="37.08984375" style="50" customWidth="1"/>
    <col min="12541" max="12551" width="14.6328125" style="50" customWidth="1"/>
    <col min="12552" max="12793" width="9" style="50" customWidth="1"/>
    <col min="12794" max="12794" width="28.453125" style="50" customWidth="1"/>
    <col min="12795" max="12795" width="12.6328125" style="50" customWidth="1"/>
    <col min="12796" max="12796" width="37.08984375" style="50" customWidth="1"/>
    <col min="12797" max="12807" width="14.6328125" style="50" customWidth="1"/>
    <col min="12808" max="13049" width="9" style="50" customWidth="1"/>
    <col min="13050" max="13050" width="28.453125" style="50" customWidth="1"/>
    <col min="13051" max="13051" width="12.6328125" style="50" customWidth="1"/>
    <col min="13052" max="13052" width="37.08984375" style="50" customWidth="1"/>
    <col min="13053" max="13063" width="14.6328125" style="50" customWidth="1"/>
    <col min="13064" max="13305" width="9" style="50" customWidth="1"/>
    <col min="13306" max="13306" width="28.453125" style="50" customWidth="1"/>
    <col min="13307" max="13307" width="12.6328125" style="50" customWidth="1"/>
    <col min="13308" max="13308" width="37.08984375" style="50" customWidth="1"/>
    <col min="13309" max="13319" width="14.6328125" style="50" customWidth="1"/>
    <col min="13320" max="13561" width="9" style="50" customWidth="1"/>
    <col min="13562" max="13562" width="28.453125" style="50" customWidth="1"/>
    <col min="13563" max="13563" width="12.6328125" style="50" customWidth="1"/>
    <col min="13564" max="13564" width="37.08984375" style="50" customWidth="1"/>
    <col min="13565" max="13575" width="14.6328125" style="50" customWidth="1"/>
    <col min="13576" max="13817" width="9" style="50" customWidth="1"/>
    <col min="13818" max="13818" width="28.453125" style="50" customWidth="1"/>
    <col min="13819" max="13819" width="12.6328125" style="50" customWidth="1"/>
    <col min="13820" max="13820" width="37.08984375" style="50" customWidth="1"/>
    <col min="13821" max="13831" width="14.6328125" style="50" customWidth="1"/>
    <col min="13832" max="14073" width="9" style="50" customWidth="1"/>
    <col min="14074" max="14074" width="28.453125" style="50" customWidth="1"/>
    <col min="14075" max="14075" width="12.6328125" style="50" customWidth="1"/>
    <col min="14076" max="14076" width="37.08984375" style="50" customWidth="1"/>
    <col min="14077" max="14087" width="14.6328125" style="50" customWidth="1"/>
    <col min="14088" max="14329" width="9" style="50" customWidth="1"/>
    <col min="14330" max="14330" width="28.453125" style="50" customWidth="1"/>
    <col min="14331" max="14331" width="12.6328125" style="50" customWidth="1"/>
    <col min="14332" max="14332" width="37.08984375" style="50" customWidth="1"/>
    <col min="14333" max="14343" width="14.6328125" style="50" customWidth="1"/>
    <col min="14344" max="14585" width="9" style="50" customWidth="1"/>
    <col min="14586" max="14586" width="28.453125" style="50" customWidth="1"/>
    <col min="14587" max="14587" width="12.6328125" style="50" customWidth="1"/>
    <col min="14588" max="14588" width="37.08984375" style="50" customWidth="1"/>
    <col min="14589" max="14599" width="14.6328125" style="50" customWidth="1"/>
    <col min="14600" max="14841" width="9" style="50" customWidth="1"/>
    <col min="14842" max="14842" width="28.453125" style="50" customWidth="1"/>
    <col min="14843" max="14843" width="12.6328125" style="50" customWidth="1"/>
    <col min="14844" max="14844" width="37.08984375" style="50" customWidth="1"/>
    <col min="14845" max="14855" width="14.6328125" style="50" customWidth="1"/>
    <col min="14856" max="15097" width="9" style="50" customWidth="1"/>
    <col min="15098" max="15098" width="28.453125" style="50" customWidth="1"/>
    <col min="15099" max="15099" width="12.6328125" style="50" customWidth="1"/>
    <col min="15100" max="15100" width="37.08984375" style="50" customWidth="1"/>
    <col min="15101" max="15111" width="14.6328125" style="50" customWidth="1"/>
    <col min="15112" max="15353" width="9" style="50" customWidth="1"/>
    <col min="15354" max="15354" width="28.453125" style="50" customWidth="1"/>
    <col min="15355" max="15355" width="12.6328125" style="50" customWidth="1"/>
    <col min="15356" max="15356" width="37.08984375" style="50" customWidth="1"/>
    <col min="15357" max="15367" width="14.6328125" style="50" customWidth="1"/>
    <col min="15368" max="15609" width="9" style="50" customWidth="1"/>
    <col min="15610" max="15610" width="28.453125" style="50" customWidth="1"/>
    <col min="15611" max="15611" width="12.6328125" style="50" customWidth="1"/>
    <col min="15612" max="15612" width="37.08984375" style="50" customWidth="1"/>
    <col min="15613" max="15623" width="14.6328125" style="50" customWidth="1"/>
    <col min="15624" max="15865" width="9" style="50" customWidth="1"/>
    <col min="15866" max="15866" width="28.453125" style="50" customWidth="1"/>
    <col min="15867" max="15867" width="12.6328125" style="50" customWidth="1"/>
    <col min="15868" max="15868" width="37.08984375" style="50" customWidth="1"/>
    <col min="15869" max="15879" width="14.6328125" style="50" customWidth="1"/>
    <col min="15880" max="16121" width="9" style="50" customWidth="1"/>
    <col min="16122" max="16122" width="28.453125" style="50" customWidth="1"/>
    <col min="16123" max="16123" width="12.6328125" style="50" customWidth="1"/>
    <col min="16124" max="16124" width="37.08984375" style="50" customWidth="1"/>
    <col min="16125" max="16135" width="14.6328125" style="50" customWidth="1"/>
    <col min="16136" max="16378" width="9" style="50" customWidth="1"/>
  </cols>
  <sheetData>
    <row r="1" spans="1:13" x14ac:dyDescent="0.2">
      <c r="A1" s="16" t="s">
        <v>307</v>
      </c>
      <c r="B1" s="17"/>
      <c r="C1" s="17"/>
      <c r="D1" s="17"/>
      <c r="E1" s="17"/>
      <c r="F1" s="17"/>
      <c r="G1" s="17"/>
      <c r="H1" s="17"/>
      <c r="I1" s="17"/>
      <c r="J1" s="17"/>
      <c r="K1"/>
      <c r="L1"/>
      <c r="M1" s="17"/>
    </row>
    <row r="2" spans="1:13" x14ac:dyDescent="0.2">
      <c r="A2" s="711" t="s">
        <v>4</v>
      </c>
      <c r="B2" s="711"/>
      <c r="C2" s="711"/>
      <c r="D2" s="711"/>
      <c r="E2" s="711"/>
      <c r="F2" s="711"/>
      <c r="G2" s="711"/>
      <c r="H2" s="711"/>
      <c r="I2" s="711"/>
      <c r="J2" s="711"/>
      <c r="K2" s="711"/>
      <c r="L2" s="51"/>
      <c r="M2" s="142" t="s">
        <v>522</v>
      </c>
    </row>
    <row r="3" spans="1:13" ht="13.5" thickBot="1" x14ac:dyDescent="0.25">
      <c r="A3" s="17" t="s">
        <v>308</v>
      </c>
      <c r="B3" s="51"/>
      <c r="C3" s="51"/>
      <c r="D3" s="86"/>
      <c r="E3" s="86"/>
      <c r="F3" s="109"/>
      <c r="G3" s="123" t="s">
        <v>514</v>
      </c>
      <c r="H3" s="125"/>
      <c r="I3" s="126" t="s">
        <v>517</v>
      </c>
      <c r="J3" s="127">
        <v>1</v>
      </c>
      <c r="K3" s="137"/>
      <c r="L3" s="139"/>
      <c r="M3" s="139" t="s">
        <v>10</v>
      </c>
    </row>
    <row r="4" spans="1:13" ht="24" customHeight="1" x14ac:dyDescent="0.2">
      <c r="A4" s="18"/>
      <c r="B4" s="52"/>
      <c r="C4" s="696" t="s">
        <v>497</v>
      </c>
      <c r="D4" s="697"/>
      <c r="E4" s="102"/>
      <c r="F4" s="102"/>
      <c r="G4" s="102"/>
      <c r="H4" s="102"/>
      <c r="I4" s="102"/>
      <c r="J4" s="102"/>
      <c r="K4" s="102"/>
      <c r="L4" s="102"/>
      <c r="M4" s="143"/>
    </row>
    <row r="5" spans="1:13" ht="52.5" customHeight="1" x14ac:dyDescent="0.2">
      <c r="A5" s="19" t="s">
        <v>309</v>
      </c>
      <c r="B5" s="53" t="s">
        <v>461</v>
      </c>
      <c r="C5" s="53" t="s">
        <v>498</v>
      </c>
      <c r="D5" s="698" t="s">
        <v>510</v>
      </c>
      <c r="E5" s="712" t="s">
        <v>512</v>
      </c>
      <c r="F5" s="713" t="s">
        <v>513</v>
      </c>
      <c r="G5" s="715" t="s">
        <v>515</v>
      </c>
      <c r="H5" s="700" t="s">
        <v>516</v>
      </c>
      <c r="I5" s="700" t="s">
        <v>518</v>
      </c>
      <c r="J5" s="702" t="s">
        <v>519</v>
      </c>
      <c r="K5" s="700" t="s">
        <v>520</v>
      </c>
      <c r="L5" s="702" t="s">
        <v>521</v>
      </c>
      <c r="M5" s="691" t="s">
        <v>523</v>
      </c>
    </row>
    <row r="6" spans="1:13" ht="40.5" customHeight="1" thickBot="1" x14ac:dyDescent="0.25">
      <c r="A6" s="20"/>
      <c r="B6" s="54"/>
      <c r="C6" s="54"/>
      <c r="D6" s="699"/>
      <c r="E6" s="701"/>
      <c r="F6" s="714"/>
      <c r="G6" s="716"/>
      <c r="H6" s="701"/>
      <c r="I6" s="701"/>
      <c r="J6" s="703"/>
      <c r="K6" s="701"/>
      <c r="L6" s="703"/>
      <c r="M6" s="692"/>
    </row>
    <row r="7" spans="1:13" ht="14.15" customHeight="1" x14ac:dyDescent="0.2">
      <c r="A7" s="21" t="s">
        <v>289</v>
      </c>
      <c r="B7" s="55" t="s">
        <v>462</v>
      </c>
      <c r="C7" s="66">
        <v>0</v>
      </c>
      <c r="D7" s="87"/>
      <c r="E7" s="103"/>
      <c r="F7" s="110"/>
      <c r="G7" s="103"/>
      <c r="H7" s="103"/>
      <c r="I7" s="103"/>
      <c r="J7" s="128"/>
      <c r="K7" s="103"/>
      <c r="L7" s="110"/>
      <c r="M7" s="144"/>
    </row>
    <row r="8" spans="1:13" ht="27" customHeight="1" x14ac:dyDescent="0.2">
      <c r="A8" s="22" t="s">
        <v>310</v>
      </c>
      <c r="B8" s="56" t="s">
        <v>463</v>
      </c>
      <c r="C8" s="67">
        <v>0</v>
      </c>
      <c r="D8" s="88"/>
      <c r="E8" s="104"/>
      <c r="F8" s="111"/>
      <c r="G8" s="104"/>
      <c r="H8" s="104"/>
      <c r="I8" s="104"/>
      <c r="J8" s="129"/>
      <c r="K8" s="104"/>
      <c r="L8" s="111"/>
      <c r="M8" s="145"/>
    </row>
    <row r="9" spans="1:13" ht="14.15" customHeight="1" x14ac:dyDescent="0.2">
      <c r="A9" s="23" t="s">
        <v>311</v>
      </c>
      <c r="B9" s="693" t="s">
        <v>464</v>
      </c>
      <c r="C9" s="68">
        <v>0</v>
      </c>
      <c r="D9" s="89"/>
      <c r="E9" s="98"/>
      <c r="F9" s="112"/>
      <c r="G9" s="98"/>
      <c r="H9" s="98"/>
      <c r="I9" s="98"/>
      <c r="J9" s="130"/>
      <c r="K9" s="98"/>
      <c r="L9" s="112"/>
      <c r="M9" s="146"/>
    </row>
    <row r="10" spans="1:13" ht="14.15" customHeight="1" x14ac:dyDescent="0.2">
      <c r="A10" s="24" t="s">
        <v>312</v>
      </c>
      <c r="B10" s="694"/>
      <c r="C10" s="69">
        <v>20</v>
      </c>
      <c r="D10" s="90"/>
      <c r="E10" s="99"/>
      <c r="F10" s="113"/>
      <c r="G10" s="99"/>
      <c r="H10" s="99"/>
      <c r="I10" s="99"/>
      <c r="J10" s="131"/>
      <c r="K10" s="99"/>
      <c r="L10" s="113"/>
      <c r="M10" s="147"/>
    </row>
    <row r="11" spans="1:13" ht="14.15" customHeight="1" x14ac:dyDescent="0.2">
      <c r="A11" s="24" t="s">
        <v>313</v>
      </c>
      <c r="B11" s="694"/>
      <c r="C11" s="69">
        <v>50</v>
      </c>
      <c r="D11" s="90"/>
      <c r="E11" s="99"/>
      <c r="F11" s="113"/>
      <c r="G11" s="99"/>
      <c r="H11" s="99"/>
      <c r="I11" s="99"/>
      <c r="J11" s="131"/>
      <c r="K11" s="99"/>
      <c r="L11" s="113"/>
      <c r="M11" s="147"/>
    </row>
    <row r="12" spans="1:13" ht="14.15" customHeight="1" x14ac:dyDescent="0.2">
      <c r="A12" s="24" t="s">
        <v>314</v>
      </c>
      <c r="B12" s="694"/>
      <c r="C12" s="69">
        <v>100</v>
      </c>
      <c r="D12" s="90"/>
      <c r="E12" s="99"/>
      <c r="F12" s="113"/>
      <c r="G12" s="99"/>
      <c r="H12" s="99"/>
      <c r="I12" s="99"/>
      <c r="J12" s="131"/>
      <c r="K12" s="99"/>
      <c r="L12" s="113"/>
      <c r="M12" s="147"/>
    </row>
    <row r="13" spans="1:13" ht="14.15" customHeight="1" x14ac:dyDescent="0.2">
      <c r="A13" s="25" t="s">
        <v>315</v>
      </c>
      <c r="B13" s="695"/>
      <c r="C13" s="70">
        <v>150</v>
      </c>
      <c r="D13" s="91"/>
      <c r="E13" s="100"/>
      <c r="F13" s="114"/>
      <c r="G13" s="100"/>
      <c r="H13" s="100"/>
      <c r="I13" s="100"/>
      <c r="J13" s="132"/>
      <c r="K13" s="100"/>
      <c r="L13" s="114"/>
      <c r="M13" s="148"/>
    </row>
    <row r="14" spans="1:13" ht="14.15" customHeight="1" x14ac:dyDescent="0.2">
      <c r="A14" s="22" t="s">
        <v>316</v>
      </c>
      <c r="B14" s="57" t="s">
        <v>465</v>
      </c>
      <c r="C14" s="71">
        <v>0</v>
      </c>
      <c r="D14" s="88"/>
      <c r="E14" s="104"/>
      <c r="F14" s="111"/>
      <c r="G14" s="104"/>
      <c r="H14" s="104"/>
      <c r="I14" s="104"/>
      <c r="J14" s="129"/>
      <c r="K14" s="104"/>
      <c r="L14" s="111"/>
      <c r="M14" s="145"/>
    </row>
    <row r="15" spans="1:13" ht="14.15" customHeight="1" x14ac:dyDescent="0.2">
      <c r="A15" s="22" t="s">
        <v>317</v>
      </c>
      <c r="B15" s="57" t="s">
        <v>466</v>
      </c>
      <c r="C15" s="71">
        <v>0</v>
      </c>
      <c r="D15" s="88"/>
      <c r="E15" s="104"/>
      <c r="F15" s="111"/>
      <c r="G15" s="104"/>
      <c r="H15" s="104"/>
      <c r="I15" s="104"/>
      <c r="J15" s="129"/>
      <c r="K15" s="104"/>
      <c r="L15" s="111"/>
      <c r="M15" s="145"/>
    </row>
    <row r="16" spans="1:13" ht="14.15" customHeight="1" x14ac:dyDescent="0.2">
      <c r="A16" s="23" t="s">
        <v>318</v>
      </c>
      <c r="B16" s="717" t="s">
        <v>467</v>
      </c>
      <c r="C16" s="68">
        <v>20</v>
      </c>
      <c r="D16" s="89"/>
      <c r="E16" s="98"/>
      <c r="F16" s="112"/>
      <c r="G16" s="98"/>
      <c r="H16" s="98"/>
      <c r="I16" s="98"/>
      <c r="J16" s="130"/>
      <c r="K16" s="98"/>
      <c r="L16" s="112"/>
      <c r="M16" s="146"/>
    </row>
    <row r="17" spans="1:13" ht="14.15" customHeight="1" x14ac:dyDescent="0.2">
      <c r="A17" s="24" t="s">
        <v>319</v>
      </c>
      <c r="B17" s="718"/>
      <c r="C17" s="69">
        <v>50</v>
      </c>
      <c r="D17" s="90"/>
      <c r="E17" s="99"/>
      <c r="F17" s="113"/>
      <c r="G17" s="99"/>
      <c r="H17" s="99"/>
      <c r="I17" s="99"/>
      <c r="J17" s="131"/>
      <c r="K17" s="99"/>
      <c r="L17" s="113"/>
      <c r="M17" s="147"/>
    </row>
    <row r="18" spans="1:13" ht="14.15" customHeight="1" x14ac:dyDescent="0.2">
      <c r="A18" s="24" t="s">
        <v>320</v>
      </c>
      <c r="B18" s="718"/>
      <c r="C18" s="69">
        <v>100</v>
      </c>
      <c r="D18" s="90"/>
      <c r="E18" s="99"/>
      <c r="F18" s="113"/>
      <c r="G18" s="99"/>
      <c r="H18" s="99"/>
      <c r="I18" s="99"/>
      <c r="J18" s="131"/>
      <c r="K18" s="99"/>
      <c r="L18" s="113"/>
      <c r="M18" s="147"/>
    </row>
    <row r="19" spans="1:13" ht="14.15" customHeight="1" x14ac:dyDescent="0.2">
      <c r="A19" s="25" t="s">
        <v>321</v>
      </c>
      <c r="B19" s="719"/>
      <c r="C19" s="70">
        <v>150</v>
      </c>
      <c r="D19" s="91"/>
      <c r="E19" s="100"/>
      <c r="F19" s="114"/>
      <c r="G19" s="100"/>
      <c r="H19" s="100"/>
      <c r="I19" s="100"/>
      <c r="J19" s="132"/>
      <c r="K19" s="100"/>
      <c r="L19" s="114"/>
      <c r="M19" s="148"/>
    </row>
    <row r="20" spans="1:13" ht="14.15" customHeight="1" x14ac:dyDescent="0.2">
      <c r="A20" s="26" t="s">
        <v>322</v>
      </c>
      <c r="B20" s="707" t="s">
        <v>468</v>
      </c>
      <c r="C20" s="72">
        <v>0</v>
      </c>
      <c r="D20" s="89"/>
      <c r="E20" s="98"/>
      <c r="F20" s="112"/>
      <c r="G20" s="98"/>
      <c r="H20" s="98"/>
      <c r="I20" s="98"/>
      <c r="J20" s="130"/>
      <c r="K20" s="98"/>
      <c r="L20" s="112"/>
      <c r="M20" s="146"/>
    </row>
    <row r="21" spans="1:13" ht="14.15" customHeight="1" x14ac:dyDescent="0.2">
      <c r="A21" s="27" t="s">
        <v>323</v>
      </c>
      <c r="B21" s="708"/>
      <c r="C21" s="73">
        <v>20</v>
      </c>
      <c r="D21" s="90"/>
      <c r="E21" s="99"/>
      <c r="F21" s="113"/>
      <c r="G21" s="99"/>
      <c r="H21" s="99"/>
      <c r="I21" s="99"/>
      <c r="J21" s="131"/>
      <c r="K21" s="99"/>
      <c r="L21" s="115"/>
      <c r="M21" s="149"/>
    </row>
    <row r="22" spans="1:13" s="158" customFormat="1" ht="14.15" customHeight="1" x14ac:dyDescent="0.2">
      <c r="A22" s="27" t="s">
        <v>324</v>
      </c>
      <c r="B22" s="708"/>
      <c r="C22" s="73">
        <v>30</v>
      </c>
      <c r="D22" s="90"/>
      <c r="E22" s="99"/>
      <c r="F22" s="115"/>
      <c r="G22" s="99"/>
      <c r="H22" s="99"/>
      <c r="I22" s="99"/>
      <c r="J22" s="96"/>
      <c r="K22" s="99"/>
      <c r="L22" s="115"/>
      <c r="M22" s="149"/>
    </row>
    <row r="23" spans="1:13" s="158" customFormat="1" ht="14.15" customHeight="1" x14ac:dyDescent="0.2">
      <c r="A23" s="27" t="s">
        <v>325</v>
      </c>
      <c r="B23" s="708"/>
      <c r="C23" s="73">
        <v>50</v>
      </c>
      <c r="D23" s="90"/>
      <c r="E23" s="99"/>
      <c r="F23" s="115"/>
      <c r="G23" s="99"/>
      <c r="H23" s="99"/>
      <c r="I23" s="99"/>
      <c r="J23" s="96"/>
      <c r="K23" s="99"/>
      <c r="L23" s="115"/>
      <c r="M23" s="149"/>
    </row>
    <row r="24" spans="1:13" s="158" customFormat="1" ht="14.15" customHeight="1" x14ac:dyDescent="0.2">
      <c r="A24" s="27" t="s">
        <v>326</v>
      </c>
      <c r="B24" s="708"/>
      <c r="C24" s="73">
        <v>100</v>
      </c>
      <c r="D24" s="90"/>
      <c r="E24" s="99"/>
      <c r="F24" s="115"/>
      <c r="G24" s="99"/>
      <c r="H24" s="99"/>
      <c r="I24" s="99"/>
      <c r="J24" s="96"/>
      <c r="K24" s="99"/>
      <c r="L24" s="115"/>
      <c r="M24" s="149"/>
    </row>
    <row r="25" spans="1:13" s="158" customFormat="1" ht="14.15" customHeight="1" x14ac:dyDescent="0.2">
      <c r="A25" s="28" t="s">
        <v>327</v>
      </c>
      <c r="B25" s="709"/>
      <c r="C25" s="74">
        <v>150</v>
      </c>
      <c r="D25" s="91"/>
      <c r="E25" s="100"/>
      <c r="F25" s="116"/>
      <c r="G25" s="100"/>
      <c r="H25" s="100"/>
      <c r="I25" s="100"/>
      <c r="J25" s="133"/>
      <c r="K25" s="100"/>
      <c r="L25" s="116"/>
      <c r="M25" s="150"/>
    </row>
    <row r="26" spans="1:13" s="158" customFormat="1" ht="14.15" customHeight="1" x14ac:dyDescent="0.2">
      <c r="A26" s="29" t="s">
        <v>328</v>
      </c>
      <c r="B26" s="571" t="s">
        <v>469</v>
      </c>
      <c r="C26" s="72">
        <v>10</v>
      </c>
      <c r="D26" s="89"/>
      <c r="E26" s="98"/>
      <c r="F26" s="117"/>
      <c r="G26" s="98"/>
      <c r="H26" s="98"/>
      <c r="I26" s="98"/>
      <c r="J26" s="95"/>
      <c r="K26" s="98"/>
      <c r="L26" s="117"/>
      <c r="M26" s="151"/>
    </row>
    <row r="27" spans="1:13" s="158" customFormat="1" ht="14.15" customHeight="1" x14ac:dyDescent="0.2">
      <c r="A27" s="30" t="s">
        <v>329</v>
      </c>
      <c r="B27" s="575"/>
      <c r="C27" s="73">
        <v>20</v>
      </c>
      <c r="D27" s="90"/>
      <c r="E27" s="99"/>
      <c r="F27" s="115"/>
      <c r="G27" s="99"/>
      <c r="H27" s="99"/>
      <c r="I27" s="99"/>
      <c r="J27" s="96"/>
      <c r="K27" s="99"/>
      <c r="L27" s="115"/>
      <c r="M27" s="149"/>
    </row>
    <row r="28" spans="1:13" s="158" customFormat="1" ht="14.15" customHeight="1" x14ac:dyDescent="0.2">
      <c r="A28" s="30" t="s">
        <v>330</v>
      </c>
      <c r="B28" s="575"/>
      <c r="C28" s="73">
        <v>50</v>
      </c>
      <c r="D28" s="90"/>
      <c r="E28" s="99"/>
      <c r="F28" s="115"/>
      <c r="G28" s="99"/>
      <c r="H28" s="99"/>
      <c r="I28" s="99"/>
      <c r="J28" s="96"/>
      <c r="K28" s="99"/>
      <c r="L28" s="115"/>
      <c r="M28" s="149"/>
    </row>
    <row r="29" spans="1:13" s="158" customFormat="1" ht="14.15" customHeight="1" x14ac:dyDescent="0.2">
      <c r="A29" s="30" t="s">
        <v>331</v>
      </c>
      <c r="B29" s="575"/>
      <c r="C29" s="73">
        <v>100</v>
      </c>
      <c r="D29" s="92"/>
      <c r="E29" s="99"/>
      <c r="F29" s="115"/>
      <c r="G29" s="99"/>
      <c r="H29" s="99"/>
      <c r="I29" s="99"/>
      <c r="J29" s="96"/>
      <c r="K29" s="99"/>
      <c r="L29" s="115"/>
      <c r="M29" s="149"/>
    </row>
    <row r="30" spans="1:13" s="158" customFormat="1" ht="14.15" customHeight="1" x14ac:dyDescent="0.2">
      <c r="A30" s="30" t="s">
        <v>332</v>
      </c>
      <c r="B30" s="573"/>
      <c r="C30" s="74">
        <v>150</v>
      </c>
      <c r="D30" s="91"/>
      <c r="E30" s="100"/>
      <c r="F30" s="116"/>
      <c r="G30" s="100"/>
      <c r="H30" s="100"/>
      <c r="I30" s="100"/>
      <c r="J30" s="133"/>
      <c r="K30" s="100"/>
      <c r="L30" s="116"/>
      <c r="M30" s="150"/>
    </row>
    <row r="31" spans="1:13" s="158" customFormat="1" ht="14.15" customHeight="1" x14ac:dyDescent="0.2">
      <c r="A31" s="31" t="s">
        <v>333</v>
      </c>
      <c r="B31" s="574" t="s">
        <v>470</v>
      </c>
      <c r="C31" s="72">
        <v>10</v>
      </c>
      <c r="D31" s="89"/>
      <c r="E31" s="105"/>
      <c r="F31" s="118"/>
      <c r="G31" s="105"/>
      <c r="H31" s="105"/>
      <c r="I31" s="105"/>
      <c r="J31" s="134"/>
      <c r="K31" s="105"/>
      <c r="L31" s="118"/>
      <c r="M31" s="152"/>
    </row>
    <row r="32" spans="1:13" s="158" customFormat="1" ht="14.15" customHeight="1" x14ac:dyDescent="0.2">
      <c r="A32" s="30" t="s">
        <v>334</v>
      </c>
      <c r="B32" s="575"/>
      <c r="C32" s="73">
        <v>20</v>
      </c>
      <c r="D32" s="90"/>
      <c r="E32" s="99"/>
      <c r="F32" s="115"/>
      <c r="G32" s="99"/>
      <c r="H32" s="99"/>
      <c r="I32" s="99"/>
      <c r="J32" s="96"/>
      <c r="K32" s="99"/>
      <c r="L32" s="115"/>
      <c r="M32" s="149"/>
    </row>
    <row r="33" spans="1:13" s="158" customFormat="1" ht="14.15" customHeight="1" x14ac:dyDescent="0.2">
      <c r="A33" s="30" t="s">
        <v>335</v>
      </c>
      <c r="B33" s="575"/>
      <c r="C33" s="73">
        <v>50</v>
      </c>
      <c r="D33" s="90"/>
      <c r="E33" s="99"/>
      <c r="F33" s="115"/>
      <c r="G33" s="99"/>
      <c r="H33" s="99"/>
      <c r="I33" s="99"/>
      <c r="J33" s="96"/>
      <c r="K33" s="99"/>
      <c r="L33" s="115"/>
      <c r="M33" s="149"/>
    </row>
    <row r="34" spans="1:13" s="158" customFormat="1" ht="14.15" customHeight="1" x14ac:dyDescent="0.2">
      <c r="A34" s="30" t="s">
        <v>336</v>
      </c>
      <c r="B34" s="575"/>
      <c r="C34" s="73">
        <v>100</v>
      </c>
      <c r="D34" s="90"/>
      <c r="E34" s="99"/>
      <c r="F34" s="115"/>
      <c r="G34" s="99"/>
      <c r="H34" s="99"/>
      <c r="I34" s="99"/>
      <c r="J34" s="96"/>
      <c r="K34" s="99"/>
      <c r="L34" s="115"/>
      <c r="M34" s="149"/>
    </row>
    <row r="35" spans="1:13" s="158" customFormat="1" ht="14.15" customHeight="1" x14ac:dyDescent="0.2">
      <c r="A35" s="30" t="s">
        <v>337</v>
      </c>
      <c r="B35" s="576"/>
      <c r="C35" s="74">
        <v>150</v>
      </c>
      <c r="D35" s="92"/>
      <c r="E35" s="99"/>
      <c r="F35" s="115"/>
      <c r="G35" s="100"/>
      <c r="H35" s="100"/>
      <c r="I35" s="100"/>
      <c r="J35" s="96"/>
      <c r="K35" s="99"/>
      <c r="L35" s="115"/>
      <c r="M35" s="149"/>
    </row>
    <row r="36" spans="1:13" s="158" customFormat="1" ht="14.15" customHeight="1" x14ac:dyDescent="0.2">
      <c r="A36" s="32" t="s">
        <v>338</v>
      </c>
      <c r="B36" s="574" t="s">
        <v>471</v>
      </c>
      <c r="C36" s="72">
        <v>20</v>
      </c>
      <c r="D36" s="93"/>
      <c r="E36" s="105"/>
      <c r="F36" s="118"/>
      <c r="G36" s="105"/>
      <c r="H36" s="105"/>
      <c r="I36" s="105"/>
      <c r="J36" s="134"/>
      <c r="K36" s="105"/>
      <c r="L36" s="118"/>
      <c r="M36" s="152"/>
    </row>
    <row r="37" spans="1:13" s="158" customFormat="1" ht="14.15" customHeight="1" x14ac:dyDescent="0.2">
      <c r="A37" s="30" t="s">
        <v>339</v>
      </c>
      <c r="B37" s="575"/>
      <c r="C37" s="73">
        <v>50</v>
      </c>
      <c r="D37" s="90"/>
      <c r="E37" s="99"/>
      <c r="F37" s="115"/>
      <c r="G37" s="99"/>
      <c r="H37" s="99"/>
      <c r="I37" s="99"/>
      <c r="J37" s="96"/>
      <c r="K37" s="99"/>
      <c r="L37" s="115"/>
      <c r="M37" s="149"/>
    </row>
    <row r="38" spans="1:13" s="158" customFormat="1" ht="14.15" customHeight="1" x14ac:dyDescent="0.2">
      <c r="A38" s="30" t="s">
        <v>340</v>
      </c>
      <c r="B38" s="575"/>
      <c r="C38" s="73">
        <v>100</v>
      </c>
      <c r="D38" s="90"/>
      <c r="E38" s="99"/>
      <c r="F38" s="115"/>
      <c r="G38" s="99"/>
      <c r="H38" s="99"/>
      <c r="I38" s="99"/>
      <c r="J38" s="96"/>
      <c r="K38" s="99"/>
      <c r="L38" s="115"/>
      <c r="M38" s="149"/>
    </row>
    <row r="39" spans="1:13" s="158" customFormat="1" ht="14.15" customHeight="1" x14ac:dyDescent="0.2">
      <c r="A39" s="33" t="s">
        <v>341</v>
      </c>
      <c r="B39" s="576"/>
      <c r="C39" s="74">
        <v>150</v>
      </c>
      <c r="D39" s="92"/>
      <c r="E39" s="100"/>
      <c r="F39" s="116"/>
      <c r="G39" s="100"/>
      <c r="H39" s="100"/>
      <c r="I39" s="100"/>
      <c r="J39" s="133"/>
      <c r="K39" s="100"/>
      <c r="L39" s="116"/>
      <c r="M39" s="150"/>
    </row>
    <row r="40" spans="1:13" s="158" customFormat="1" ht="14.15" customHeight="1" x14ac:dyDescent="0.2">
      <c r="A40" s="29" t="s">
        <v>342</v>
      </c>
      <c r="B40" s="562" t="s">
        <v>276</v>
      </c>
      <c r="C40" s="72">
        <v>20</v>
      </c>
      <c r="D40" s="89"/>
      <c r="E40" s="98"/>
      <c r="F40" s="117"/>
      <c r="G40" s="98"/>
      <c r="H40" s="98"/>
      <c r="I40" s="98"/>
      <c r="J40" s="95"/>
      <c r="K40" s="98"/>
      <c r="L40" s="117"/>
      <c r="M40" s="151"/>
    </row>
    <row r="41" spans="1:13" s="158" customFormat="1" ht="14.15" customHeight="1" x14ac:dyDescent="0.2">
      <c r="A41" s="29" t="s">
        <v>343</v>
      </c>
      <c r="B41" s="563"/>
      <c r="C41" s="73">
        <v>30</v>
      </c>
      <c r="D41" s="94"/>
      <c r="E41" s="99"/>
      <c r="F41" s="115"/>
      <c r="G41" s="99"/>
      <c r="H41" s="99"/>
      <c r="I41" s="99"/>
      <c r="J41" s="96"/>
      <c r="K41" s="99"/>
      <c r="L41" s="115"/>
      <c r="M41" s="149"/>
    </row>
    <row r="42" spans="1:13" s="158" customFormat="1" ht="14.15" customHeight="1" x14ac:dyDescent="0.2">
      <c r="A42" s="29" t="s">
        <v>344</v>
      </c>
      <c r="B42" s="563"/>
      <c r="C42" s="73">
        <v>40</v>
      </c>
      <c r="D42" s="94"/>
      <c r="E42" s="99"/>
      <c r="F42" s="115"/>
      <c r="G42" s="99"/>
      <c r="H42" s="99"/>
      <c r="I42" s="99"/>
      <c r="J42" s="96"/>
      <c r="K42" s="99"/>
      <c r="L42" s="115"/>
      <c r="M42" s="149"/>
    </row>
    <row r="43" spans="1:13" s="158" customFormat="1" ht="14.15" customHeight="1" x14ac:dyDescent="0.2">
      <c r="A43" s="27" t="s">
        <v>345</v>
      </c>
      <c r="B43" s="563"/>
      <c r="C43" s="73">
        <v>50</v>
      </c>
      <c r="D43" s="90"/>
      <c r="E43" s="99"/>
      <c r="F43" s="115"/>
      <c r="G43" s="99"/>
      <c r="H43" s="99"/>
      <c r="I43" s="99"/>
      <c r="J43" s="96"/>
      <c r="K43" s="99"/>
      <c r="L43" s="115"/>
      <c r="M43" s="149"/>
    </row>
    <row r="44" spans="1:13" s="158" customFormat="1" ht="14.15" customHeight="1" x14ac:dyDescent="0.2">
      <c r="A44" s="29" t="s">
        <v>346</v>
      </c>
      <c r="B44" s="563"/>
      <c r="C44" s="73">
        <v>75</v>
      </c>
      <c r="D44" s="90"/>
      <c r="E44" s="99"/>
      <c r="F44" s="115"/>
      <c r="G44" s="99"/>
      <c r="H44" s="99"/>
      <c r="I44" s="99"/>
      <c r="J44" s="96"/>
      <c r="K44" s="99"/>
      <c r="L44" s="115"/>
      <c r="M44" s="149"/>
    </row>
    <row r="45" spans="1:13" s="158" customFormat="1" ht="14.15" customHeight="1" x14ac:dyDescent="0.2">
      <c r="A45" s="27" t="s">
        <v>347</v>
      </c>
      <c r="B45" s="563"/>
      <c r="C45" s="73">
        <v>100</v>
      </c>
      <c r="D45" s="90"/>
      <c r="E45" s="99"/>
      <c r="F45" s="115"/>
      <c r="G45" s="99"/>
      <c r="H45" s="99"/>
      <c r="I45" s="99"/>
      <c r="J45" s="96"/>
      <c r="K45" s="99"/>
      <c r="L45" s="115"/>
      <c r="M45" s="149"/>
    </row>
    <row r="46" spans="1:13" s="158" customFormat="1" ht="14.15" customHeight="1" x14ac:dyDescent="0.2">
      <c r="A46" s="30" t="s">
        <v>348</v>
      </c>
      <c r="B46" s="563"/>
      <c r="C46" s="73">
        <v>150</v>
      </c>
      <c r="D46" s="90"/>
      <c r="E46" s="99"/>
      <c r="F46" s="115"/>
      <c r="G46" s="99"/>
      <c r="H46" s="99"/>
      <c r="I46" s="99"/>
      <c r="J46" s="96"/>
      <c r="K46" s="99"/>
      <c r="L46" s="115"/>
      <c r="M46" s="149"/>
    </row>
    <row r="47" spans="1:13" s="158" customFormat="1" ht="14.15" customHeight="1" x14ac:dyDescent="0.2">
      <c r="A47" s="33" t="s">
        <v>349</v>
      </c>
      <c r="B47" s="564"/>
      <c r="C47" s="74">
        <v>250</v>
      </c>
      <c r="D47" s="91"/>
      <c r="E47" s="100"/>
      <c r="F47" s="116"/>
      <c r="G47" s="100"/>
      <c r="H47" s="100"/>
      <c r="I47" s="100"/>
      <c r="J47" s="133"/>
      <c r="K47" s="100"/>
      <c r="L47" s="116"/>
      <c r="M47" s="150"/>
    </row>
    <row r="48" spans="1:13" s="158" customFormat="1" ht="14.15" customHeight="1" x14ac:dyDescent="0.2">
      <c r="A48" s="34" t="s">
        <v>350</v>
      </c>
      <c r="B48" s="707" t="s">
        <v>472</v>
      </c>
      <c r="C48" s="72">
        <v>10</v>
      </c>
      <c r="D48" s="89"/>
      <c r="E48" s="98"/>
      <c r="F48" s="117"/>
      <c r="G48" s="98"/>
      <c r="H48" s="98"/>
      <c r="I48" s="98"/>
      <c r="J48" s="95"/>
      <c r="K48" s="98"/>
      <c r="L48" s="117"/>
      <c r="M48" s="151"/>
    </row>
    <row r="49" spans="1:13" s="158" customFormat="1" ht="14.15" customHeight="1" x14ac:dyDescent="0.2">
      <c r="A49" s="29" t="s">
        <v>351</v>
      </c>
      <c r="B49" s="708"/>
      <c r="C49" s="73">
        <v>15</v>
      </c>
      <c r="D49" s="90"/>
      <c r="E49" s="99"/>
      <c r="F49" s="115"/>
      <c r="G49" s="99"/>
      <c r="H49" s="99"/>
      <c r="I49" s="99"/>
      <c r="J49" s="96"/>
      <c r="K49" s="99"/>
      <c r="L49" s="115"/>
      <c r="M49" s="149"/>
    </row>
    <row r="50" spans="1:13" s="158" customFormat="1" ht="14.15" customHeight="1" x14ac:dyDescent="0.2">
      <c r="A50" s="29" t="s">
        <v>352</v>
      </c>
      <c r="B50" s="708"/>
      <c r="C50" s="73">
        <v>20</v>
      </c>
      <c r="D50" s="90"/>
      <c r="E50" s="99"/>
      <c r="F50" s="115"/>
      <c r="G50" s="99"/>
      <c r="H50" s="99"/>
      <c r="I50" s="99"/>
      <c r="J50" s="96"/>
      <c r="K50" s="99"/>
      <c r="L50" s="115"/>
      <c r="M50" s="149"/>
    </row>
    <row r="51" spans="1:13" s="158" customFormat="1" ht="14.15" customHeight="1" x14ac:dyDescent="0.2">
      <c r="A51" s="27" t="s">
        <v>353</v>
      </c>
      <c r="B51" s="708"/>
      <c r="C51" s="73">
        <v>25</v>
      </c>
      <c r="D51" s="90"/>
      <c r="E51" s="99"/>
      <c r="F51" s="115"/>
      <c r="G51" s="99"/>
      <c r="H51" s="99"/>
      <c r="I51" s="99"/>
      <c r="J51" s="96"/>
      <c r="K51" s="99"/>
      <c r="L51" s="115"/>
      <c r="M51" s="149"/>
    </row>
    <row r="52" spans="1:13" s="158" customFormat="1" ht="14.15" customHeight="1" x14ac:dyDescent="0.2">
      <c r="A52" s="29" t="s">
        <v>354</v>
      </c>
      <c r="B52" s="708"/>
      <c r="C52" s="73">
        <v>35</v>
      </c>
      <c r="D52" s="90"/>
      <c r="E52" s="99"/>
      <c r="F52" s="115"/>
      <c r="G52" s="99"/>
      <c r="H52" s="99"/>
      <c r="I52" s="99"/>
      <c r="J52" s="96"/>
      <c r="K52" s="99"/>
      <c r="L52" s="115"/>
      <c r="M52" s="149"/>
    </row>
    <row r="53" spans="1:13" s="158" customFormat="1" ht="14.15" customHeight="1" x14ac:dyDescent="0.2">
      <c r="A53" s="27" t="s">
        <v>355</v>
      </c>
      <c r="B53" s="708"/>
      <c r="C53" s="73">
        <v>50</v>
      </c>
      <c r="D53" s="90"/>
      <c r="E53" s="99"/>
      <c r="F53" s="115"/>
      <c r="G53" s="99"/>
      <c r="H53" s="99"/>
      <c r="I53" s="99"/>
      <c r="J53" s="96"/>
      <c r="K53" s="99"/>
      <c r="L53" s="115"/>
      <c r="M53" s="149"/>
    </row>
    <row r="54" spans="1:13" s="158" customFormat="1" ht="14.15" customHeight="1" x14ac:dyDescent="0.2">
      <c r="A54" s="33" t="s">
        <v>356</v>
      </c>
      <c r="B54" s="709"/>
      <c r="C54" s="74">
        <v>100</v>
      </c>
      <c r="D54" s="91"/>
      <c r="E54" s="100"/>
      <c r="F54" s="116"/>
      <c r="G54" s="100"/>
      <c r="H54" s="100"/>
      <c r="I54" s="100"/>
      <c r="J54" s="133"/>
      <c r="K54" s="100"/>
      <c r="L54" s="116"/>
      <c r="M54" s="150"/>
    </row>
    <row r="55" spans="1:13" s="158" customFormat="1" ht="14.15" customHeight="1" x14ac:dyDescent="0.2">
      <c r="A55" s="29" t="s">
        <v>357</v>
      </c>
      <c r="B55" s="707" t="s">
        <v>473</v>
      </c>
      <c r="C55" s="72">
        <v>20</v>
      </c>
      <c r="D55" s="89"/>
      <c r="E55" s="98"/>
      <c r="F55" s="117"/>
      <c r="G55" s="98"/>
      <c r="H55" s="98"/>
      <c r="I55" s="98"/>
      <c r="J55" s="95"/>
      <c r="K55" s="98"/>
      <c r="L55" s="117"/>
      <c r="M55" s="151"/>
    </row>
    <row r="56" spans="1:13" s="158" customFormat="1" ht="14.15" customHeight="1" x14ac:dyDescent="0.2">
      <c r="A56" s="27" t="s">
        <v>358</v>
      </c>
      <c r="B56" s="708"/>
      <c r="C56" s="73">
        <v>50</v>
      </c>
      <c r="D56" s="90"/>
      <c r="E56" s="99"/>
      <c r="F56" s="115"/>
      <c r="G56" s="99"/>
      <c r="H56" s="99"/>
      <c r="I56" s="99"/>
      <c r="J56" s="96"/>
      <c r="K56" s="99"/>
      <c r="L56" s="115"/>
      <c r="M56" s="149"/>
    </row>
    <row r="57" spans="1:13" s="158" customFormat="1" ht="14.15" customHeight="1" x14ac:dyDescent="0.2">
      <c r="A57" s="27" t="s">
        <v>359</v>
      </c>
      <c r="B57" s="708"/>
      <c r="C57" s="73">
        <v>75</v>
      </c>
      <c r="D57" s="90"/>
      <c r="E57" s="99"/>
      <c r="F57" s="115"/>
      <c r="G57" s="99"/>
      <c r="H57" s="99"/>
      <c r="I57" s="99"/>
      <c r="J57" s="96"/>
      <c r="K57" s="99"/>
      <c r="L57" s="115"/>
      <c r="M57" s="149"/>
    </row>
    <row r="58" spans="1:13" s="158" customFormat="1" ht="14.15" customHeight="1" x14ac:dyDescent="0.2">
      <c r="A58" s="27" t="s">
        <v>360</v>
      </c>
      <c r="B58" s="708"/>
      <c r="C58" s="73">
        <v>85</v>
      </c>
      <c r="D58" s="90"/>
      <c r="E58" s="99"/>
      <c r="F58" s="115"/>
      <c r="G58" s="99"/>
      <c r="H58" s="99"/>
      <c r="I58" s="99"/>
      <c r="J58" s="96"/>
      <c r="K58" s="99"/>
      <c r="L58" s="115"/>
      <c r="M58" s="149"/>
    </row>
    <row r="59" spans="1:13" s="158" customFormat="1" ht="14.15" customHeight="1" x14ac:dyDescent="0.2">
      <c r="A59" s="27" t="s">
        <v>361</v>
      </c>
      <c r="B59" s="708"/>
      <c r="C59" s="73">
        <v>100</v>
      </c>
      <c r="D59" s="90"/>
      <c r="E59" s="99"/>
      <c r="F59" s="115"/>
      <c r="G59" s="99"/>
      <c r="H59" s="99"/>
      <c r="I59" s="99"/>
      <c r="J59" s="96"/>
      <c r="K59" s="99"/>
      <c r="L59" s="115"/>
      <c r="M59" s="149"/>
    </row>
    <row r="60" spans="1:13" s="158" customFormat="1" ht="14.15" customHeight="1" x14ac:dyDescent="0.2">
      <c r="A60" s="30" t="s">
        <v>362</v>
      </c>
      <c r="B60" s="708"/>
      <c r="C60" s="73">
        <v>150</v>
      </c>
      <c r="D60" s="90"/>
      <c r="E60" s="99"/>
      <c r="F60" s="115"/>
      <c r="G60" s="99"/>
      <c r="H60" s="99"/>
      <c r="I60" s="99"/>
      <c r="J60" s="96"/>
      <c r="K60" s="99"/>
      <c r="L60" s="115"/>
      <c r="M60" s="149"/>
    </row>
    <row r="61" spans="1:13" s="158" customFormat="1" ht="14.15" customHeight="1" x14ac:dyDescent="0.2">
      <c r="A61" s="33" t="s">
        <v>363</v>
      </c>
      <c r="B61" s="709"/>
      <c r="C61" s="74">
        <v>250</v>
      </c>
      <c r="D61" s="91"/>
      <c r="E61" s="100"/>
      <c r="F61" s="116"/>
      <c r="G61" s="100"/>
      <c r="H61" s="100"/>
      <c r="I61" s="100"/>
      <c r="J61" s="133"/>
      <c r="K61" s="100"/>
      <c r="L61" s="116"/>
      <c r="M61" s="150"/>
    </row>
    <row r="62" spans="1:13" s="158" customFormat="1" ht="14.15" customHeight="1" x14ac:dyDescent="0.2">
      <c r="A62" s="31" t="s">
        <v>364</v>
      </c>
      <c r="B62" s="707" t="s">
        <v>474</v>
      </c>
      <c r="C62" s="72">
        <v>20</v>
      </c>
      <c r="D62" s="89"/>
      <c r="E62" s="98"/>
      <c r="F62" s="117"/>
      <c r="G62" s="98"/>
      <c r="H62" s="98"/>
      <c r="I62" s="98"/>
      <c r="J62" s="95"/>
      <c r="K62" s="98"/>
      <c r="L62" s="117"/>
      <c r="M62" s="151"/>
    </row>
    <row r="63" spans="1:13" s="158" customFormat="1" ht="14.15" customHeight="1" x14ac:dyDescent="0.2">
      <c r="A63" s="35" t="s">
        <v>365</v>
      </c>
      <c r="B63" s="708"/>
      <c r="C63" s="73">
        <v>50</v>
      </c>
      <c r="D63" s="90"/>
      <c r="E63" s="99"/>
      <c r="F63" s="115"/>
      <c r="G63" s="99"/>
      <c r="H63" s="99"/>
      <c r="I63" s="99"/>
      <c r="J63" s="96"/>
      <c r="K63" s="99"/>
      <c r="L63" s="115"/>
      <c r="M63" s="149"/>
    </row>
    <row r="64" spans="1:13" s="158" customFormat="1" ht="14.15" customHeight="1" x14ac:dyDescent="0.2">
      <c r="A64" s="35" t="s">
        <v>366</v>
      </c>
      <c r="B64" s="708"/>
      <c r="C64" s="73">
        <v>75</v>
      </c>
      <c r="D64" s="90"/>
      <c r="E64" s="99"/>
      <c r="F64" s="115"/>
      <c r="G64" s="99"/>
      <c r="H64" s="99"/>
      <c r="I64" s="99"/>
      <c r="J64" s="96"/>
      <c r="K64" s="99"/>
      <c r="L64" s="115"/>
      <c r="M64" s="149"/>
    </row>
    <row r="65" spans="1:13" s="158" customFormat="1" ht="14.15" customHeight="1" x14ac:dyDescent="0.2">
      <c r="A65" s="35" t="s">
        <v>367</v>
      </c>
      <c r="B65" s="708"/>
      <c r="C65" s="73">
        <v>80</v>
      </c>
      <c r="D65" s="90"/>
      <c r="E65" s="99"/>
      <c r="F65" s="115"/>
      <c r="G65" s="99"/>
      <c r="H65" s="99"/>
      <c r="I65" s="99"/>
      <c r="J65" s="96"/>
      <c r="K65" s="99"/>
      <c r="L65" s="115"/>
      <c r="M65" s="149"/>
    </row>
    <row r="66" spans="1:13" s="158" customFormat="1" ht="14.15" customHeight="1" x14ac:dyDescent="0.2">
      <c r="A66" s="36" t="s">
        <v>368</v>
      </c>
      <c r="B66" s="708"/>
      <c r="C66" s="73">
        <v>100</v>
      </c>
      <c r="D66" s="90"/>
      <c r="E66" s="99"/>
      <c r="F66" s="115"/>
      <c r="G66" s="99"/>
      <c r="H66" s="99"/>
      <c r="I66" s="99"/>
      <c r="J66" s="96"/>
      <c r="K66" s="99"/>
      <c r="L66" s="115"/>
      <c r="M66" s="149"/>
    </row>
    <row r="67" spans="1:13" s="158" customFormat="1" ht="14.15" customHeight="1" x14ac:dyDescent="0.2">
      <c r="A67" s="36" t="s">
        <v>369</v>
      </c>
      <c r="B67" s="708"/>
      <c r="C67" s="73">
        <v>130</v>
      </c>
      <c r="D67" s="90"/>
      <c r="E67" s="99"/>
      <c r="F67" s="115"/>
      <c r="G67" s="99"/>
      <c r="H67" s="99"/>
      <c r="I67" s="99"/>
      <c r="J67" s="96"/>
      <c r="K67" s="99"/>
      <c r="L67" s="115"/>
      <c r="M67" s="149"/>
    </row>
    <row r="68" spans="1:13" s="158" customFormat="1" ht="14.15" customHeight="1" x14ac:dyDescent="0.2">
      <c r="A68" s="36" t="s">
        <v>370</v>
      </c>
      <c r="B68" s="708"/>
      <c r="C68" s="73">
        <v>150</v>
      </c>
      <c r="D68" s="90"/>
      <c r="E68" s="99"/>
      <c r="F68" s="115"/>
      <c r="G68" s="99"/>
      <c r="H68" s="99"/>
      <c r="I68" s="99"/>
      <c r="J68" s="96"/>
      <c r="K68" s="99"/>
      <c r="L68" s="115"/>
      <c r="M68" s="149"/>
    </row>
    <row r="69" spans="1:13" s="158" customFormat="1" ht="14.15" customHeight="1" x14ac:dyDescent="0.2">
      <c r="A69" s="31" t="s">
        <v>371</v>
      </c>
      <c r="B69" s="704" t="s">
        <v>475</v>
      </c>
      <c r="C69" s="72">
        <v>45</v>
      </c>
      <c r="D69" s="89"/>
      <c r="E69" s="98"/>
      <c r="F69" s="117"/>
      <c r="G69" s="98"/>
      <c r="H69" s="98"/>
      <c r="I69" s="98"/>
      <c r="J69" s="95"/>
      <c r="K69" s="98"/>
      <c r="L69" s="117"/>
      <c r="M69" s="151"/>
    </row>
    <row r="70" spans="1:13" s="158" customFormat="1" ht="14.15" customHeight="1" x14ac:dyDescent="0.2">
      <c r="A70" s="36" t="s">
        <v>372</v>
      </c>
      <c r="B70" s="705"/>
      <c r="C70" s="73">
        <v>75</v>
      </c>
      <c r="D70" s="90"/>
      <c r="E70" s="99"/>
      <c r="F70" s="115"/>
      <c r="G70" s="99"/>
      <c r="H70" s="99"/>
      <c r="I70" s="99"/>
      <c r="J70" s="96"/>
      <c r="K70" s="99"/>
      <c r="L70" s="115"/>
      <c r="M70" s="149"/>
    </row>
    <row r="71" spans="1:13" s="158" customFormat="1" ht="14.15" customHeight="1" x14ac:dyDescent="0.2">
      <c r="A71" s="37" t="s">
        <v>373</v>
      </c>
      <c r="B71" s="706"/>
      <c r="C71" s="74">
        <v>100</v>
      </c>
      <c r="D71" s="91"/>
      <c r="E71" s="100"/>
      <c r="F71" s="116"/>
      <c r="G71" s="100"/>
      <c r="H71" s="100"/>
      <c r="I71" s="100"/>
      <c r="J71" s="133"/>
      <c r="K71" s="100"/>
      <c r="L71" s="116"/>
      <c r="M71" s="150"/>
    </row>
    <row r="72" spans="1:13" s="158" customFormat="1" ht="14.15" customHeight="1" x14ac:dyDescent="0.2">
      <c r="A72" s="29" t="s">
        <v>374</v>
      </c>
      <c r="B72" s="707" t="s">
        <v>476</v>
      </c>
      <c r="C72" s="75">
        <v>20</v>
      </c>
      <c r="D72" s="89"/>
      <c r="E72" s="98"/>
      <c r="F72" s="117"/>
      <c r="G72" s="98"/>
      <c r="H72" s="98"/>
      <c r="I72" s="98"/>
      <c r="J72" s="95"/>
      <c r="K72" s="98"/>
      <c r="L72" s="117"/>
      <c r="M72" s="151"/>
    </row>
    <row r="73" spans="1:13" s="158" customFormat="1" ht="14.15" customHeight="1" x14ac:dyDescent="0.2">
      <c r="A73" s="29" t="s">
        <v>375</v>
      </c>
      <c r="B73" s="708"/>
      <c r="C73" s="75">
        <v>25</v>
      </c>
      <c r="D73" s="90"/>
      <c r="E73" s="99"/>
      <c r="F73" s="115"/>
      <c r="G73" s="99"/>
      <c r="H73" s="99"/>
      <c r="I73" s="99"/>
      <c r="J73" s="96"/>
      <c r="K73" s="99"/>
      <c r="L73" s="115"/>
      <c r="M73" s="149"/>
    </row>
    <row r="74" spans="1:13" s="158" customFormat="1" ht="14.15" customHeight="1" x14ac:dyDescent="0.2">
      <c r="A74" s="29" t="s">
        <v>376</v>
      </c>
      <c r="B74" s="708"/>
      <c r="C74" s="75">
        <v>30</v>
      </c>
      <c r="D74" s="90"/>
      <c r="E74" s="99"/>
      <c r="F74" s="115"/>
      <c r="G74" s="99"/>
      <c r="H74" s="99"/>
      <c r="I74" s="99"/>
      <c r="J74" s="96"/>
      <c r="K74" s="99"/>
      <c r="L74" s="115"/>
      <c r="M74" s="149"/>
    </row>
    <row r="75" spans="1:13" s="158" customFormat="1" ht="14.15" customHeight="1" x14ac:dyDescent="0.2">
      <c r="A75" s="29" t="s">
        <v>377</v>
      </c>
      <c r="B75" s="708"/>
      <c r="C75" s="75">
        <v>31.25</v>
      </c>
      <c r="D75" s="90"/>
      <c r="E75" s="99"/>
      <c r="F75" s="115"/>
      <c r="G75" s="99"/>
      <c r="H75" s="99"/>
      <c r="I75" s="99"/>
      <c r="J75" s="96"/>
      <c r="K75" s="99"/>
      <c r="L75" s="115"/>
      <c r="M75" s="149"/>
    </row>
    <row r="76" spans="1:13" s="158" customFormat="1" ht="14.15" customHeight="1" x14ac:dyDescent="0.2">
      <c r="A76" s="29" t="s">
        <v>378</v>
      </c>
      <c r="B76" s="708"/>
      <c r="C76" s="75">
        <v>35</v>
      </c>
      <c r="D76" s="90"/>
      <c r="E76" s="99"/>
      <c r="F76" s="115"/>
      <c r="G76" s="99"/>
      <c r="H76" s="99"/>
      <c r="I76" s="99"/>
      <c r="J76" s="96"/>
      <c r="K76" s="99"/>
      <c r="L76" s="115"/>
      <c r="M76" s="149"/>
    </row>
    <row r="77" spans="1:13" s="158" customFormat="1" ht="14.15" customHeight="1" x14ac:dyDescent="0.2">
      <c r="A77" s="29" t="s">
        <v>379</v>
      </c>
      <c r="B77" s="708"/>
      <c r="C77" s="75">
        <v>37.5</v>
      </c>
      <c r="D77" s="90"/>
      <c r="E77" s="99"/>
      <c r="F77" s="115"/>
      <c r="G77" s="99"/>
      <c r="H77" s="99"/>
      <c r="I77" s="99"/>
      <c r="J77" s="96"/>
      <c r="K77" s="99"/>
      <c r="L77" s="115"/>
      <c r="M77" s="149"/>
    </row>
    <row r="78" spans="1:13" s="158" customFormat="1" ht="14.15" customHeight="1" x14ac:dyDescent="0.2">
      <c r="A78" s="27" t="s">
        <v>380</v>
      </c>
      <c r="B78" s="708"/>
      <c r="C78" s="73">
        <v>40</v>
      </c>
      <c r="D78" s="90"/>
      <c r="E78" s="99"/>
      <c r="F78" s="115"/>
      <c r="G78" s="99"/>
      <c r="H78" s="99"/>
      <c r="I78" s="99"/>
      <c r="J78" s="96"/>
      <c r="K78" s="99"/>
      <c r="L78" s="115"/>
      <c r="M78" s="149"/>
    </row>
    <row r="79" spans="1:13" s="158" customFormat="1" ht="14.15" customHeight="1" x14ac:dyDescent="0.2">
      <c r="A79" s="29" t="s">
        <v>381</v>
      </c>
      <c r="B79" s="708"/>
      <c r="C79" s="75">
        <v>50</v>
      </c>
      <c r="D79" s="90"/>
      <c r="E79" s="99"/>
      <c r="F79" s="115"/>
      <c r="G79" s="99"/>
      <c r="H79" s="99"/>
      <c r="I79" s="99"/>
      <c r="J79" s="96"/>
      <c r="K79" s="99"/>
      <c r="L79" s="115"/>
      <c r="M79" s="149"/>
    </row>
    <row r="80" spans="1:13" s="158" customFormat="1" ht="14.15" customHeight="1" x14ac:dyDescent="0.2">
      <c r="A80" s="29" t="s">
        <v>382</v>
      </c>
      <c r="B80" s="708"/>
      <c r="C80" s="75">
        <v>62.5</v>
      </c>
      <c r="D80" s="90"/>
      <c r="E80" s="99"/>
      <c r="F80" s="115"/>
      <c r="G80" s="99"/>
      <c r="H80" s="99"/>
      <c r="I80" s="99"/>
      <c r="J80" s="96"/>
      <c r="K80" s="99"/>
      <c r="L80" s="115"/>
      <c r="M80" s="149"/>
    </row>
    <row r="81" spans="1:13" s="158" customFormat="1" ht="14.15" customHeight="1" x14ac:dyDescent="0.2">
      <c r="A81" s="27" t="s">
        <v>383</v>
      </c>
      <c r="B81" s="708"/>
      <c r="C81" s="73">
        <v>70</v>
      </c>
      <c r="D81" s="90"/>
      <c r="E81" s="99"/>
      <c r="F81" s="115"/>
      <c r="G81" s="99"/>
      <c r="H81" s="99"/>
      <c r="I81" s="99"/>
      <c r="J81" s="96"/>
      <c r="K81" s="99"/>
      <c r="L81" s="115"/>
      <c r="M81" s="149"/>
    </row>
    <row r="82" spans="1:13" s="158" customFormat="1" ht="14.15" customHeight="1" x14ac:dyDescent="0.2">
      <c r="A82" s="33" t="s">
        <v>384</v>
      </c>
      <c r="B82" s="709"/>
      <c r="C82" s="76">
        <v>75</v>
      </c>
      <c r="D82" s="91"/>
      <c r="E82" s="100"/>
      <c r="F82" s="116"/>
      <c r="G82" s="100"/>
      <c r="H82" s="100"/>
      <c r="I82" s="100"/>
      <c r="J82" s="133"/>
      <c r="K82" s="100"/>
      <c r="L82" s="116"/>
      <c r="M82" s="150"/>
    </row>
    <row r="83" spans="1:13" s="158" customFormat="1" ht="14.15" customHeight="1" x14ac:dyDescent="0.2">
      <c r="A83" s="31" t="s">
        <v>385</v>
      </c>
      <c r="B83" s="707" t="s">
        <v>477</v>
      </c>
      <c r="C83" s="75">
        <v>30</v>
      </c>
      <c r="D83" s="89"/>
      <c r="E83" s="98"/>
      <c r="F83" s="117"/>
      <c r="G83" s="98"/>
      <c r="H83" s="98"/>
      <c r="I83" s="98"/>
      <c r="J83" s="95"/>
      <c r="K83" s="98"/>
      <c r="L83" s="117"/>
      <c r="M83" s="151"/>
    </row>
    <row r="84" spans="1:13" s="158" customFormat="1" ht="14.15" customHeight="1" x14ac:dyDescent="0.2">
      <c r="A84" s="29" t="s">
        <v>386</v>
      </c>
      <c r="B84" s="708"/>
      <c r="C84" s="75">
        <v>35</v>
      </c>
      <c r="D84" s="90"/>
      <c r="E84" s="99"/>
      <c r="F84" s="115"/>
      <c r="G84" s="99"/>
      <c r="H84" s="99"/>
      <c r="I84" s="99"/>
      <c r="J84" s="96"/>
      <c r="K84" s="99"/>
      <c r="L84" s="115"/>
      <c r="M84" s="149"/>
    </row>
    <row r="85" spans="1:13" s="158" customFormat="1" ht="14.15" customHeight="1" x14ac:dyDescent="0.2">
      <c r="A85" s="29" t="s">
        <v>387</v>
      </c>
      <c r="B85" s="708"/>
      <c r="C85" s="75">
        <v>43.75</v>
      </c>
      <c r="D85" s="90"/>
      <c r="E85" s="99"/>
      <c r="F85" s="115"/>
      <c r="G85" s="99"/>
      <c r="H85" s="99"/>
      <c r="I85" s="99"/>
      <c r="J85" s="96"/>
      <c r="K85" s="99"/>
      <c r="L85" s="115"/>
      <c r="M85" s="149"/>
    </row>
    <row r="86" spans="1:13" s="158" customFormat="1" ht="14.15" customHeight="1" x14ac:dyDescent="0.2">
      <c r="A86" s="29" t="s">
        <v>388</v>
      </c>
      <c r="B86" s="708"/>
      <c r="C86" s="75">
        <v>45</v>
      </c>
      <c r="D86" s="90"/>
      <c r="E86" s="99"/>
      <c r="F86" s="115"/>
      <c r="G86" s="99"/>
      <c r="H86" s="99"/>
      <c r="I86" s="99"/>
      <c r="J86" s="96"/>
      <c r="K86" s="99"/>
      <c r="L86" s="115"/>
      <c r="M86" s="149"/>
    </row>
    <row r="87" spans="1:13" s="158" customFormat="1" ht="14.15" customHeight="1" x14ac:dyDescent="0.2">
      <c r="A87" s="29" t="s">
        <v>389</v>
      </c>
      <c r="B87" s="708"/>
      <c r="C87" s="75">
        <v>56.25</v>
      </c>
      <c r="D87" s="90"/>
      <c r="E87" s="99"/>
      <c r="F87" s="115"/>
      <c r="G87" s="99"/>
      <c r="H87" s="99"/>
      <c r="I87" s="99"/>
      <c r="J87" s="96"/>
      <c r="K87" s="99"/>
      <c r="L87" s="115"/>
      <c r="M87" s="149"/>
    </row>
    <row r="88" spans="1:13" s="158" customFormat="1" ht="14.15" customHeight="1" x14ac:dyDescent="0.2">
      <c r="A88" s="29" t="s">
        <v>390</v>
      </c>
      <c r="B88" s="708"/>
      <c r="C88" s="75">
        <v>60</v>
      </c>
      <c r="D88" s="90"/>
      <c r="E88" s="99"/>
      <c r="F88" s="115"/>
      <c r="G88" s="99"/>
      <c r="H88" s="99"/>
      <c r="I88" s="99"/>
      <c r="J88" s="96"/>
      <c r="K88" s="99"/>
      <c r="L88" s="115"/>
      <c r="M88" s="149"/>
    </row>
    <row r="89" spans="1:13" s="158" customFormat="1" ht="14.15" customHeight="1" x14ac:dyDescent="0.2">
      <c r="A89" s="27" t="s">
        <v>391</v>
      </c>
      <c r="B89" s="708"/>
      <c r="C89" s="73">
        <v>75</v>
      </c>
      <c r="D89" s="90"/>
      <c r="E89" s="99"/>
      <c r="F89" s="115"/>
      <c r="G89" s="99"/>
      <c r="H89" s="99"/>
      <c r="I89" s="99"/>
      <c r="J89" s="96"/>
      <c r="K89" s="99"/>
      <c r="L89" s="115"/>
      <c r="M89" s="149"/>
    </row>
    <row r="90" spans="1:13" s="158" customFormat="1" ht="14.15" customHeight="1" x14ac:dyDescent="0.2">
      <c r="A90" s="29" t="s">
        <v>392</v>
      </c>
      <c r="B90" s="708"/>
      <c r="C90" s="75">
        <v>93.75</v>
      </c>
      <c r="D90" s="90"/>
      <c r="E90" s="99"/>
      <c r="F90" s="115"/>
      <c r="G90" s="99"/>
      <c r="H90" s="99"/>
      <c r="I90" s="99"/>
      <c r="J90" s="96"/>
      <c r="K90" s="99"/>
      <c r="L90" s="115"/>
      <c r="M90" s="149"/>
    </row>
    <row r="91" spans="1:13" s="158" customFormat="1" ht="14.15" customHeight="1" x14ac:dyDescent="0.2">
      <c r="A91" s="29" t="s">
        <v>393</v>
      </c>
      <c r="B91" s="708"/>
      <c r="C91" s="75">
        <v>105</v>
      </c>
      <c r="D91" s="90"/>
      <c r="E91" s="99"/>
      <c r="F91" s="115"/>
      <c r="G91" s="99"/>
      <c r="H91" s="99"/>
      <c r="I91" s="99"/>
      <c r="J91" s="96"/>
      <c r="K91" s="99"/>
      <c r="L91" s="115"/>
      <c r="M91" s="149"/>
    </row>
    <row r="92" spans="1:13" s="158" customFormat="1" ht="14.15" customHeight="1" x14ac:dyDescent="0.2">
      <c r="A92" s="33" t="s">
        <v>394</v>
      </c>
      <c r="B92" s="709"/>
      <c r="C92" s="76">
        <v>150</v>
      </c>
      <c r="D92" s="91"/>
      <c r="E92" s="100"/>
      <c r="F92" s="116"/>
      <c r="G92" s="100"/>
      <c r="H92" s="100"/>
      <c r="I92" s="100"/>
      <c r="J92" s="133"/>
      <c r="K92" s="100"/>
      <c r="L92" s="116"/>
      <c r="M92" s="150"/>
    </row>
    <row r="93" spans="1:13" s="158" customFormat="1" ht="14.15" customHeight="1" x14ac:dyDescent="0.2">
      <c r="A93" s="29" t="s">
        <v>395</v>
      </c>
      <c r="B93" s="704" t="s">
        <v>478</v>
      </c>
      <c r="C93" s="75">
        <v>70</v>
      </c>
      <c r="D93" s="89"/>
      <c r="E93" s="98"/>
      <c r="F93" s="117"/>
      <c r="G93" s="98"/>
      <c r="H93" s="98"/>
      <c r="I93" s="98"/>
      <c r="J93" s="95"/>
      <c r="K93" s="98"/>
      <c r="L93" s="117"/>
      <c r="M93" s="151"/>
    </row>
    <row r="94" spans="1:13" s="158" customFormat="1" ht="14.15" customHeight="1" x14ac:dyDescent="0.2">
      <c r="A94" s="29" t="s">
        <v>396</v>
      </c>
      <c r="B94" s="705"/>
      <c r="C94" s="75">
        <v>90</v>
      </c>
      <c r="D94" s="90"/>
      <c r="E94" s="99"/>
      <c r="F94" s="115"/>
      <c r="G94" s="99"/>
      <c r="H94" s="99"/>
      <c r="I94" s="99"/>
      <c r="J94" s="96"/>
      <c r="K94" s="99"/>
      <c r="L94" s="115"/>
      <c r="M94" s="149"/>
    </row>
    <row r="95" spans="1:13" s="158" customFormat="1" ht="14.15" customHeight="1" x14ac:dyDescent="0.2">
      <c r="A95" s="29" t="s">
        <v>397</v>
      </c>
      <c r="B95" s="705"/>
      <c r="C95" s="75">
        <v>110</v>
      </c>
      <c r="D95" s="90"/>
      <c r="E95" s="99"/>
      <c r="F95" s="115"/>
      <c r="G95" s="99"/>
      <c r="H95" s="99"/>
      <c r="I95" s="99"/>
      <c r="J95" s="96"/>
      <c r="K95" s="99"/>
      <c r="L95" s="115"/>
      <c r="M95" s="149"/>
    </row>
    <row r="96" spans="1:13" s="158" customFormat="1" ht="14.15" customHeight="1" x14ac:dyDescent="0.2">
      <c r="A96" s="29" t="s">
        <v>398</v>
      </c>
      <c r="B96" s="710"/>
      <c r="C96" s="75">
        <v>112.5</v>
      </c>
      <c r="D96" s="90"/>
      <c r="E96" s="99"/>
      <c r="F96" s="115"/>
      <c r="G96" s="99"/>
      <c r="H96" s="99"/>
      <c r="I96" s="99"/>
      <c r="J96" s="96"/>
      <c r="K96" s="99"/>
      <c r="L96" s="115"/>
      <c r="M96" s="149"/>
    </row>
    <row r="97" spans="1:14" s="158" customFormat="1" ht="14.15" customHeight="1" x14ac:dyDescent="0.2">
      <c r="A97" s="33" t="s">
        <v>399</v>
      </c>
      <c r="B97" s="706"/>
      <c r="C97" s="76">
        <v>150</v>
      </c>
      <c r="D97" s="91"/>
      <c r="E97" s="100"/>
      <c r="F97" s="116"/>
      <c r="G97" s="100"/>
      <c r="H97" s="100"/>
      <c r="I97" s="100"/>
      <c r="J97" s="133"/>
      <c r="K97" s="100"/>
      <c r="L97" s="116"/>
      <c r="M97" s="150"/>
    </row>
    <row r="98" spans="1:14" s="158" customFormat="1" ht="14.15" customHeight="1" x14ac:dyDescent="0.2">
      <c r="A98" s="38" t="s">
        <v>400</v>
      </c>
      <c r="B98" s="62" t="s">
        <v>479</v>
      </c>
      <c r="C98" s="67">
        <v>60</v>
      </c>
      <c r="D98" s="92"/>
      <c r="E98" s="98"/>
      <c r="F98" s="117"/>
      <c r="G98" s="98"/>
      <c r="H98" s="98"/>
      <c r="I98" s="98"/>
      <c r="J98" s="95"/>
      <c r="K98" s="98"/>
      <c r="L98" s="117"/>
      <c r="M98" s="151"/>
    </row>
    <row r="99" spans="1:14" s="158" customFormat="1" ht="14.15" customHeight="1" x14ac:dyDescent="0.2">
      <c r="A99" s="29" t="s">
        <v>401</v>
      </c>
      <c r="B99" s="562" t="s">
        <v>480</v>
      </c>
      <c r="C99" s="75">
        <v>100</v>
      </c>
      <c r="D99" s="89"/>
      <c r="E99" s="98"/>
      <c r="F99" s="117"/>
      <c r="G99" s="98"/>
      <c r="H99" s="98"/>
      <c r="I99" s="98"/>
      <c r="J99" s="95"/>
      <c r="K99" s="98"/>
      <c r="L99" s="117"/>
      <c r="M99" s="151"/>
    </row>
    <row r="100" spans="1:14" s="158" customFormat="1" ht="14.15" customHeight="1" x14ac:dyDescent="0.2">
      <c r="A100" s="33" t="s">
        <v>402</v>
      </c>
      <c r="B100" s="564"/>
      <c r="C100" s="76">
        <v>150</v>
      </c>
      <c r="D100" s="91"/>
      <c r="E100" s="100"/>
      <c r="F100" s="116"/>
      <c r="G100" s="100"/>
      <c r="H100" s="100"/>
      <c r="I100" s="100"/>
      <c r="J100" s="133"/>
      <c r="K100" s="100"/>
      <c r="L100" s="116"/>
      <c r="M100" s="150"/>
    </row>
    <row r="101" spans="1:14" s="158" customFormat="1" ht="14.15" customHeight="1" x14ac:dyDescent="0.2">
      <c r="A101" s="29" t="s">
        <v>403</v>
      </c>
      <c r="B101" s="562" t="s">
        <v>481</v>
      </c>
      <c r="C101" s="75">
        <v>100</v>
      </c>
      <c r="D101" s="89"/>
      <c r="E101" s="98"/>
      <c r="F101" s="117"/>
      <c r="G101" s="98"/>
      <c r="H101" s="98"/>
      <c r="I101" s="98"/>
      <c r="J101" s="95"/>
      <c r="K101" s="98"/>
      <c r="L101" s="117"/>
      <c r="M101" s="151"/>
    </row>
    <row r="102" spans="1:14" s="158" customFormat="1" ht="14.15" customHeight="1" x14ac:dyDescent="0.2">
      <c r="A102" s="29" t="s">
        <v>404</v>
      </c>
      <c r="B102" s="563"/>
      <c r="C102" s="75">
        <v>125</v>
      </c>
      <c r="D102" s="92"/>
      <c r="E102" s="99"/>
      <c r="F102" s="115"/>
      <c r="G102" s="99"/>
      <c r="H102" s="99"/>
      <c r="I102" s="99"/>
      <c r="J102" s="96"/>
      <c r="K102" s="99"/>
      <c r="L102" s="115"/>
      <c r="M102" s="149"/>
    </row>
    <row r="103" spans="1:14" s="158" customFormat="1" ht="14.15" customHeight="1" x14ac:dyDescent="0.2">
      <c r="A103" s="33" t="s">
        <v>405</v>
      </c>
      <c r="B103" s="564"/>
      <c r="C103" s="76">
        <v>150</v>
      </c>
      <c r="D103" s="91"/>
      <c r="E103" s="100"/>
      <c r="F103" s="116"/>
      <c r="G103" s="100"/>
      <c r="H103" s="100"/>
      <c r="I103" s="100"/>
      <c r="J103" s="133"/>
      <c r="K103" s="100"/>
      <c r="L103" s="116"/>
      <c r="M103" s="150"/>
    </row>
    <row r="104" spans="1:14" ht="14.15" customHeight="1" x14ac:dyDescent="0.2">
      <c r="A104" s="39" t="s">
        <v>406</v>
      </c>
      <c r="B104" s="707" t="s">
        <v>482</v>
      </c>
      <c r="C104" s="77">
        <v>50</v>
      </c>
      <c r="D104" s="95"/>
      <c r="E104" s="106"/>
      <c r="F104" s="117"/>
      <c r="G104" s="106"/>
      <c r="H104" s="106"/>
      <c r="I104" s="106"/>
      <c r="J104" s="95"/>
      <c r="K104" s="106"/>
      <c r="L104" s="117"/>
      <c r="M104" s="151"/>
    </row>
    <row r="105" spans="1:14" ht="14.15" customHeight="1" x14ac:dyDescent="0.2">
      <c r="A105" s="40" t="s">
        <v>407</v>
      </c>
      <c r="B105" s="708"/>
      <c r="C105" s="78">
        <v>100</v>
      </c>
      <c r="D105" s="96"/>
      <c r="E105" s="107"/>
      <c r="F105" s="115"/>
      <c r="G105" s="107"/>
      <c r="H105" s="107"/>
      <c r="I105" s="107"/>
      <c r="J105" s="96"/>
      <c r="K105" s="107"/>
      <c r="L105" s="115"/>
      <c r="M105" s="149"/>
    </row>
    <row r="106" spans="1:14" ht="14.15" customHeight="1" x14ac:dyDescent="0.2">
      <c r="A106" s="30" t="s">
        <v>408</v>
      </c>
      <c r="B106" s="709"/>
      <c r="C106" s="70">
        <v>150</v>
      </c>
      <c r="D106" s="91"/>
      <c r="E106" s="100"/>
      <c r="F106" s="116"/>
      <c r="G106" s="100"/>
      <c r="H106" s="100"/>
      <c r="I106" s="100"/>
      <c r="J106" s="133"/>
      <c r="K106" s="100"/>
      <c r="L106" s="116"/>
      <c r="M106" s="150"/>
    </row>
    <row r="107" spans="1:14" ht="14.15" customHeight="1" x14ac:dyDescent="0.2">
      <c r="A107" s="41" t="s">
        <v>409</v>
      </c>
      <c r="B107" s="63" t="s">
        <v>483</v>
      </c>
      <c r="C107" s="79">
        <v>20</v>
      </c>
      <c r="D107" s="97"/>
      <c r="E107" s="108"/>
      <c r="F107" s="119"/>
      <c r="G107" s="108"/>
      <c r="H107" s="108"/>
      <c r="I107" s="108"/>
      <c r="J107" s="97"/>
      <c r="K107" s="108"/>
      <c r="L107" s="119"/>
      <c r="M107" s="153"/>
    </row>
    <row r="108" spans="1:14" ht="14.15" customHeight="1" x14ac:dyDescent="0.2">
      <c r="A108" s="41" t="s">
        <v>410</v>
      </c>
      <c r="B108" s="64" t="s">
        <v>484</v>
      </c>
      <c r="C108" s="79">
        <v>10</v>
      </c>
      <c r="D108" s="97"/>
      <c r="E108" s="108"/>
      <c r="F108" s="119"/>
      <c r="G108" s="108"/>
      <c r="H108" s="108"/>
      <c r="I108" s="108"/>
      <c r="J108" s="97"/>
      <c r="K108" s="108"/>
      <c r="L108" s="119"/>
      <c r="M108" s="153"/>
    </row>
    <row r="109" spans="1:14" ht="30" customHeight="1" x14ac:dyDescent="0.2">
      <c r="A109" s="41" t="s">
        <v>411</v>
      </c>
      <c r="B109" s="64" t="s">
        <v>485</v>
      </c>
      <c r="C109" s="79">
        <v>10</v>
      </c>
      <c r="D109" s="97"/>
      <c r="E109" s="108"/>
      <c r="F109" s="119"/>
      <c r="G109" s="108"/>
      <c r="H109" s="108"/>
      <c r="I109" s="108"/>
      <c r="J109" s="97"/>
      <c r="K109" s="108"/>
      <c r="L109" s="119"/>
      <c r="M109" s="153"/>
    </row>
    <row r="110" spans="1:14" ht="30" customHeight="1" x14ac:dyDescent="0.2">
      <c r="A110" s="31" t="s">
        <v>412</v>
      </c>
      <c r="B110" s="562" t="s">
        <v>275</v>
      </c>
      <c r="C110" s="72">
        <v>100</v>
      </c>
      <c r="D110" s="89"/>
      <c r="E110" s="98"/>
      <c r="F110" s="117"/>
      <c r="G110" s="98"/>
      <c r="H110" s="98"/>
      <c r="I110" s="98"/>
      <c r="J110" s="95"/>
      <c r="K110" s="98"/>
      <c r="L110" s="117"/>
      <c r="M110" s="151"/>
      <c r="N110" s="158"/>
    </row>
    <row r="111" spans="1:14" s="158" customFormat="1" ht="14.15" customHeight="1" x14ac:dyDescent="0.2">
      <c r="A111" s="42" t="s">
        <v>413</v>
      </c>
      <c r="B111" s="563"/>
      <c r="C111" s="73">
        <v>130</v>
      </c>
      <c r="D111" s="90"/>
      <c r="E111" s="99"/>
      <c r="F111" s="115"/>
      <c r="G111" s="99"/>
      <c r="H111" s="99"/>
      <c r="I111" s="99"/>
      <c r="J111" s="96"/>
      <c r="K111" s="99"/>
      <c r="L111" s="115"/>
      <c r="M111" s="149"/>
    </row>
    <row r="112" spans="1:14" s="158" customFormat="1" ht="14.15" customHeight="1" x14ac:dyDescent="0.2">
      <c r="A112" s="36" t="s">
        <v>414</v>
      </c>
      <c r="B112" s="563"/>
      <c r="C112" s="80">
        <v>160</v>
      </c>
      <c r="D112" s="90"/>
      <c r="E112" s="99"/>
      <c r="F112" s="115"/>
      <c r="G112" s="99"/>
      <c r="H112" s="99"/>
      <c r="I112" s="99"/>
      <c r="J112" s="96"/>
      <c r="K112" s="99"/>
      <c r="L112" s="115"/>
      <c r="M112" s="149"/>
    </row>
    <row r="113" spans="1:13" s="158" customFormat="1" ht="14.15" customHeight="1" x14ac:dyDescent="0.2">
      <c r="A113" s="36" t="s">
        <v>415</v>
      </c>
      <c r="B113" s="563"/>
      <c r="C113" s="73">
        <v>190</v>
      </c>
      <c r="D113" s="90"/>
      <c r="E113" s="99"/>
      <c r="F113" s="115"/>
      <c r="G113" s="99"/>
      <c r="H113" s="99"/>
      <c r="I113" s="99"/>
      <c r="J113" s="96"/>
      <c r="K113" s="99"/>
      <c r="L113" s="115"/>
      <c r="M113" s="149"/>
    </row>
    <row r="114" spans="1:13" s="158" customFormat="1" ht="14.15" customHeight="1" x14ac:dyDescent="0.2">
      <c r="A114" s="36" t="s">
        <v>416</v>
      </c>
      <c r="B114" s="563"/>
      <c r="C114" s="73">
        <v>220</v>
      </c>
      <c r="D114" s="90"/>
      <c r="E114" s="99"/>
      <c r="F114" s="115"/>
      <c r="G114" s="99"/>
      <c r="H114" s="99"/>
      <c r="I114" s="99"/>
      <c r="J114" s="96"/>
      <c r="K114" s="99"/>
      <c r="L114" s="115"/>
      <c r="M114" s="149"/>
    </row>
    <row r="115" spans="1:13" s="158" customFormat="1" ht="14.15" customHeight="1" x14ac:dyDescent="0.2">
      <c r="A115" s="42" t="s">
        <v>417</v>
      </c>
      <c r="B115" s="563"/>
      <c r="C115" s="73">
        <v>250</v>
      </c>
      <c r="D115" s="90"/>
      <c r="E115" s="99"/>
      <c r="F115" s="115"/>
      <c r="G115" s="99"/>
      <c r="H115" s="99"/>
      <c r="I115" s="99"/>
      <c r="J115" s="96"/>
      <c r="K115" s="99"/>
      <c r="L115" s="115"/>
      <c r="M115" s="149"/>
    </row>
    <row r="116" spans="1:13" s="158" customFormat="1" ht="14.15" customHeight="1" x14ac:dyDescent="0.2">
      <c r="A116" s="36" t="s">
        <v>418</v>
      </c>
      <c r="B116" s="563"/>
      <c r="C116" s="73">
        <v>280</v>
      </c>
      <c r="D116" s="90"/>
      <c r="E116" s="99"/>
      <c r="F116" s="115"/>
      <c r="G116" s="99"/>
      <c r="H116" s="99"/>
      <c r="I116" s="99"/>
      <c r="J116" s="96"/>
      <c r="K116" s="99"/>
      <c r="L116" s="115"/>
      <c r="M116" s="149"/>
    </row>
    <row r="117" spans="1:13" s="158" customFormat="1" ht="14.15" customHeight="1" x14ac:dyDescent="0.2">
      <c r="A117" s="42" t="s">
        <v>419</v>
      </c>
      <c r="B117" s="563"/>
      <c r="C117" s="73">
        <v>340</v>
      </c>
      <c r="D117" s="90"/>
      <c r="E117" s="99"/>
      <c r="F117" s="115"/>
      <c r="G117" s="99"/>
      <c r="H117" s="99"/>
      <c r="I117" s="99"/>
      <c r="J117" s="96"/>
      <c r="K117" s="99"/>
      <c r="L117" s="115"/>
      <c r="M117" s="149"/>
    </row>
    <row r="118" spans="1:13" s="158" customFormat="1" ht="14.15" customHeight="1" x14ac:dyDescent="0.2">
      <c r="A118" s="33" t="s">
        <v>420</v>
      </c>
      <c r="B118" s="564"/>
      <c r="C118" s="74">
        <v>400</v>
      </c>
      <c r="D118" s="91"/>
      <c r="E118" s="103"/>
      <c r="F118" s="120"/>
      <c r="G118" s="103"/>
      <c r="H118" s="103"/>
      <c r="I118" s="103"/>
      <c r="J118" s="135"/>
      <c r="K118" s="103"/>
      <c r="L118" s="120"/>
      <c r="M118" s="154"/>
    </row>
    <row r="119" spans="1:13" s="158" customFormat="1" ht="14.15" customHeight="1" x14ac:dyDescent="0.2">
      <c r="A119" s="38" t="s">
        <v>421</v>
      </c>
      <c r="B119" s="56" t="s">
        <v>486</v>
      </c>
      <c r="C119" s="67">
        <v>1250</v>
      </c>
      <c r="D119" s="88"/>
      <c r="E119" s="104"/>
      <c r="F119" s="119"/>
      <c r="G119" s="104"/>
      <c r="H119" s="104"/>
      <c r="I119" s="104"/>
      <c r="J119" s="97"/>
      <c r="K119" s="104"/>
      <c r="L119" s="119"/>
      <c r="M119" s="153"/>
    </row>
    <row r="120" spans="1:13" s="158" customFormat="1" ht="14.15" customHeight="1" x14ac:dyDescent="0.2">
      <c r="A120" s="29" t="s">
        <v>422</v>
      </c>
      <c r="B120" s="562" t="s">
        <v>487</v>
      </c>
      <c r="C120" s="75">
        <v>150</v>
      </c>
      <c r="D120" s="89"/>
      <c r="E120" s="98"/>
      <c r="F120" s="117"/>
      <c r="G120" s="98"/>
      <c r="H120" s="98"/>
      <c r="I120" s="98"/>
      <c r="J120" s="95"/>
      <c r="K120" s="98"/>
      <c r="L120" s="117"/>
      <c r="M120" s="151"/>
    </row>
    <row r="121" spans="1:13" s="158" customFormat="1" ht="14.15" customHeight="1" x14ac:dyDescent="0.2">
      <c r="A121" s="33" t="s">
        <v>423</v>
      </c>
      <c r="B121" s="564"/>
      <c r="C121" s="76">
        <v>250</v>
      </c>
      <c r="D121" s="91"/>
      <c r="E121" s="100"/>
      <c r="F121" s="116"/>
      <c r="G121" s="100"/>
      <c r="H121" s="100"/>
      <c r="I121" s="100"/>
      <c r="J121" s="133"/>
      <c r="K121" s="100"/>
      <c r="L121" s="116"/>
      <c r="M121" s="150"/>
    </row>
    <row r="122" spans="1:13" s="158" customFormat="1" ht="14.15" customHeight="1" x14ac:dyDescent="0.2">
      <c r="A122" s="29" t="s">
        <v>424</v>
      </c>
      <c r="B122" s="707" t="s">
        <v>488</v>
      </c>
      <c r="C122" s="75">
        <v>30</v>
      </c>
      <c r="D122" s="89"/>
      <c r="E122" s="98"/>
      <c r="F122" s="117"/>
      <c r="G122" s="98"/>
      <c r="H122" s="98"/>
      <c r="I122" s="98"/>
      <c r="J122" s="95"/>
      <c r="K122" s="98"/>
      <c r="L122" s="117"/>
      <c r="M122" s="151"/>
    </row>
    <row r="123" spans="1:13" s="158" customFormat="1" ht="14.15" customHeight="1" x14ac:dyDescent="0.2">
      <c r="A123" s="29" t="s">
        <v>425</v>
      </c>
      <c r="B123" s="708"/>
      <c r="C123" s="75">
        <f>25*1.5</f>
        <v>37.5</v>
      </c>
      <c r="D123" s="90"/>
      <c r="E123" s="99"/>
      <c r="F123" s="115"/>
      <c r="G123" s="99"/>
      <c r="H123" s="99"/>
      <c r="I123" s="99"/>
      <c r="J123" s="96"/>
      <c r="K123" s="99"/>
      <c r="L123" s="115"/>
      <c r="M123" s="149"/>
    </row>
    <row r="124" spans="1:13" s="158" customFormat="1" ht="14.15" customHeight="1" x14ac:dyDescent="0.2">
      <c r="A124" s="29" t="s">
        <v>426</v>
      </c>
      <c r="B124" s="708"/>
      <c r="C124" s="75">
        <v>45</v>
      </c>
      <c r="D124" s="90"/>
      <c r="E124" s="99"/>
      <c r="F124" s="115"/>
      <c r="G124" s="99"/>
      <c r="H124" s="99"/>
      <c r="I124" s="99"/>
      <c r="J124" s="96"/>
      <c r="K124" s="99"/>
      <c r="L124" s="115"/>
      <c r="M124" s="149"/>
    </row>
    <row r="125" spans="1:13" s="158" customFormat="1" ht="14.15" customHeight="1" x14ac:dyDescent="0.2">
      <c r="A125" s="29" t="s">
        <v>427</v>
      </c>
      <c r="B125" s="708"/>
      <c r="C125" s="75">
        <v>46.875</v>
      </c>
      <c r="D125" s="90"/>
      <c r="E125" s="99"/>
      <c r="F125" s="115"/>
      <c r="G125" s="99"/>
      <c r="H125" s="99"/>
      <c r="I125" s="99"/>
      <c r="J125" s="96"/>
      <c r="K125" s="99"/>
      <c r="L125" s="115"/>
      <c r="M125" s="149"/>
    </row>
    <row r="126" spans="1:13" s="158" customFormat="1" ht="14.15" customHeight="1" x14ac:dyDescent="0.2">
      <c r="A126" s="29" t="s">
        <v>428</v>
      </c>
      <c r="B126" s="708"/>
      <c r="C126" s="75">
        <f>35*1.5</f>
        <v>52.5</v>
      </c>
      <c r="D126" s="90"/>
      <c r="E126" s="99"/>
      <c r="F126" s="115"/>
      <c r="G126" s="99"/>
      <c r="H126" s="99"/>
      <c r="I126" s="99"/>
      <c r="J126" s="96"/>
      <c r="K126" s="99"/>
      <c r="L126" s="115"/>
      <c r="M126" s="149"/>
    </row>
    <row r="127" spans="1:13" s="158" customFormat="1" ht="14.15" customHeight="1" x14ac:dyDescent="0.2">
      <c r="A127" s="29" t="s">
        <v>429</v>
      </c>
      <c r="B127" s="708"/>
      <c r="C127" s="75">
        <v>56.25</v>
      </c>
      <c r="D127" s="90"/>
      <c r="E127" s="99"/>
      <c r="F127" s="115"/>
      <c r="G127" s="99"/>
      <c r="H127" s="99"/>
      <c r="I127" s="99"/>
      <c r="J127" s="96"/>
      <c r="K127" s="99"/>
      <c r="L127" s="115"/>
      <c r="M127" s="149"/>
    </row>
    <row r="128" spans="1:13" s="158" customFormat="1" ht="14.15" customHeight="1" x14ac:dyDescent="0.2">
      <c r="A128" s="27" t="s">
        <v>430</v>
      </c>
      <c r="B128" s="708"/>
      <c r="C128" s="73">
        <v>60</v>
      </c>
      <c r="D128" s="90"/>
      <c r="E128" s="99"/>
      <c r="F128" s="115"/>
      <c r="G128" s="99"/>
      <c r="H128" s="99"/>
      <c r="I128" s="99"/>
      <c r="J128" s="96"/>
      <c r="K128" s="99"/>
      <c r="L128" s="115"/>
      <c r="M128" s="149"/>
    </row>
    <row r="129" spans="1:13" s="158" customFormat="1" ht="14.15" customHeight="1" x14ac:dyDescent="0.2">
      <c r="A129" s="27" t="s">
        <v>431</v>
      </c>
      <c r="B129" s="708"/>
      <c r="C129" s="73">
        <v>65.625</v>
      </c>
      <c r="D129" s="90"/>
      <c r="E129" s="99"/>
      <c r="F129" s="115"/>
      <c r="G129" s="99"/>
      <c r="H129" s="99"/>
      <c r="I129" s="99"/>
      <c r="J129" s="96"/>
      <c r="K129" s="99"/>
      <c r="L129" s="115"/>
      <c r="M129" s="149"/>
    </row>
    <row r="130" spans="1:13" s="158" customFormat="1" ht="14.15" customHeight="1" x14ac:dyDescent="0.2">
      <c r="A130" s="29" t="s">
        <v>432</v>
      </c>
      <c r="B130" s="708"/>
      <c r="C130" s="75">
        <f>45*1.5</f>
        <v>67.5</v>
      </c>
      <c r="D130" s="90"/>
      <c r="E130" s="99"/>
      <c r="F130" s="115"/>
      <c r="G130" s="99"/>
      <c r="H130" s="99"/>
      <c r="I130" s="99"/>
      <c r="J130" s="96"/>
      <c r="K130" s="99"/>
      <c r="L130" s="115"/>
      <c r="M130" s="149"/>
    </row>
    <row r="131" spans="1:13" s="158" customFormat="1" ht="14.15" customHeight="1" x14ac:dyDescent="0.2">
      <c r="A131" s="29" t="s">
        <v>433</v>
      </c>
      <c r="B131" s="708"/>
      <c r="C131" s="75">
        <v>75</v>
      </c>
      <c r="D131" s="90"/>
      <c r="E131" s="99"/>
      <c r="F131" s="115"/>
      <c r="G131" s="99"/>
      <c r="H131" s="99"/>
      <c r="I131" s="99"/>
      <c r="J131" s="96"/>
      <c r="K131" s="99"/>
      <c r="L131" s="115"/>
      <c r="M131" s="149"/>
    </row>
    <row r="132" spans="1:13" s="158" customFormat="1" ht="14.15" customHeight="1" x14ac:dyDescent="0.2">
      <c r="A132" s="29" t="s">
        <v>434</v>
      </c>
      <c r="B132" s="708"/>
      <c r="C132" s="75">
        <v>84.375</v>
      </c>
      <c r="D132" s="90"/>
      <c r="E132" s="99"/>
      <c r="F132" s="115"/>
      <c r="G132" s="99"/>
      <c r="H132" s="99"/>
      <c r="I132" s="99"/>
      <c r="J132" s="96"/>
      <c r="K132" s="99"/>
      <c r="L132" s="115"/>
      <c r="M132" s="149"/>
    </row>
    <row r="133" spans="1:13" s="158" customFormat="1" ht="14.15" customHeight="1" x14ac:dyDescent="0.2">
      <c r="A133" s="29" t="s">
        <v>435</v>
      </c>
      <c r="B133" s="708"/>
      <c r="C133" s="75">
        <v>90</v>
      </c>
      <c r="D133" s="90"/>
      <c r="E133" s="99"/>
      <c r="F133" s="115"/>
      <c r="G133" s="99"/>
      <c r="H133" s="99"/>
      <c r="I133" s="99"/>
      <c r="J133" s="96"/>
      <c r="K133" s="99"/>
      <c r="L133" s="115"/>
      <c r="M133" s="149"/>
    </row>
    <row r="134" spans="1:13" s="158" customFormat="1" ht="14.15" customHeight="1" x14ac:dyDescent="0.2">
      <c r="A134" s="29" t="s">
        <v>436</v>
      </c>
      <c r="B134" s="708"/>
      <c r="C134" s="75">
        <v>93.75</v>
      </c>
      <c r="D134" s="90"/>
      <c r="E134" s="99"/>
      <c r="F134" s="115"/>
      <c r="G134" s="99"/>
      <c r="H134" s="99"/>
      <c r="I134" s="99"/>
      <c r="J134" s="96"/>
      <c r="K134" s="99"/>
      <c r="L134" s="115"/>
      <c r="M134" s="149"/>
    </row>
    <row r="135" spans="1:13" s="158" customFormat="1" ht="14.15" customHeight="1" x14ac:dyDescent="0.2">
      <c r="A135" s="27" t="s">
        <v>437</v>
      </c>
      <c r="B135" s="708"/>
      <c r="C135" s="73">
        <v>105</v>
      </c>
      <c r="D135" s="90"/>
      <c r="E135" s="99"/>
      <c r="F135" s="115"/>
      <c r="G135" s="99"/>
      <c r="H135" s="99"/>
      <c r="I135" s="99"/>
      <c r="J135" s="96"/>
      <c r="K135" s="99"/>
      <c r="L135" s="115"/>
      <c r="M135" s="149"/>
    </row>
    <row r="136" spans="1:13" s="158" customFormat="1" ht="14.15" customHeight="1" x14ac:dyDescent="0.2">
      <c r="A136" s="30" t="s">
        <v>438</v>
      </c>
      <c r="B136" s="708"/>
      <c r="C136" s="81">
        <f>75*1.5</f>
        <v>112.5</v>
      </c>
      <c r="D136" s="90"/>
      <c r="E136" s="99"/>
      <c r="F136" s="115"/>
      <c r="G136" s="99"/>
      <c r="H136" s="99"/>
      <c r="I136" s="99"/>
      <c r="J136" s="96"/>
      <c r="K136" s="99"/>
      <c r="L136" s="115"/>
      <c r="M136" s="149"/>
    </row>
    <row r="137" spans="1:13" s="158" customFormat="1" ht="14.15" customHeight="1" x14ac:dyDescent="0.2">
      <c r="A137" s="30" t="s">
        <v>439</v>
      </c>
      <c r="B137" s="708"/>
      <c r="C137" s="81">
        <v>140.625</v>
      </c>
      <c r="D137" s="90"/>
      <c r="E137" s="99"/>
      <c r="F137" s="115"/>
      <c r="G137" s="99"/>
      <c r="H137" s="99"/>
      <c r="I137" s="99"/>
      <c r="J137" s="96"/>
      <c r="K137" s="99"/>
      <c r="L137" s="115"/>
      <c r="M137" s="149"/>
    </row>
    <row r="138" spans="1:13" s="158" customFormat="1" ht="14.15" customHeight="1" x14ac:dyDescent="0.2">
      <c r="A138" s="33" t="s">
        <v>440</v>
      </c>
      <c r="B138" s="709"/>
      <c r="C138" s="76">
        <v>150</v>
      </c>
      <c r="D138" s="91"/>
      <c r="E138" s="100"/>
      <c r="F138" s="116"/>
      <c r="G138" s="100"/>
      <c r="H138" s="100"/>
      <c r="I138" s="100"/>
      <c r="J138" s="133"/>
      <c r="K138" s="100"/>
      <c r="L138" s="116"/>
      <c r="M138" s="150"/>
    </row>
    <row r="139" spans="1:13" ht="14.15" customHeight="1" x14ac:dyDescent="0.2">
      <c r="A139" s="43" t="s">
        <v>282</v>
      </c>
      <c r="B139" s="65" t="s">
        <v>489</v>
      </c>
      <c r="C139" s="67">
        <v>100</v>
      </c>
      <c r="D139" s="88"/>
      <c r="E139" s="104"/>
      <c r="F139" s="119"/>
      <c r="G139" s="104"/>
      <c r="H139" s="104"/>
      <c r="I139" s="104"/>
      <c r="J139" s="97"/>
      <c r="K139" s="104"/>
      <c r="L139" s="119"/>
      <c r="M139" s="153"/>
    </row>
    <row r="140" spans="1:13" ht="14.15" customHeight="1" x14ac:dyDescent="0.2">
      <c r="A140" s="44" t="s">
        <v>441</v>
      </c>
      <c r="B140" s="704" t="s">
        <v>490</v>
      </c>
      <c r="C140" s="82" t="s">
        <v>499</v>
      </c>
      <c r="D140" s="89"/>
      <c r="E140" s="98"/>
      <c r="F140" s="117"/>
      <c r="G140" s="98"/>
      <c r="H140" s="98"/>
      <c r="I140" s="98"/>
      <c r="J140" s="95"/>
      <c r="K140" s="98"/>
      <c r="L140" s="112"/>
      <c r="M140" s="146"/>
    </row>
    <row r="141" spans="1:13" ht="14.15" customHeight="1" x14ac:dyDescent="0.2">
      <c r="A141" s="27" t="s">
        <v>442</v>
      </c>
      <c r="B141" s="705"/>
      <c r="C141" s="83" t="s">
        <v>500</v>
      </c>
      <c r="D141" s="90"/>
      <c r="E141" s="99"/>
      <c r="F141" s="115"/>
      <c r="G141" s="99"/>
      <c r="H141" s="99"/>
      <c r="I141" s="99"/>
      <c r="J141" s="96"/>
      <c r="K141" s="99"/>
      <c r="L141" s="113"/>
      <c r="M141" s="147"/>
    </row>
    <row r="142" spans="1:13" ht="14.15" customHeight="1" x14ac:dyDescent="0.2">
      <c r="A142" s="27" t="s">
        <v>443</v>
      </c>
      <c r="B142" s="705"/>
      <c r="C142" s="83" t="s">
        <v>501</v>
      </c>
      <c r="D142" s="90"/>
      <c r="E142" s="99"/>
      <c r="F142" s="115"/>
      <c r="G142" s="99"/>
      <c r="H142" s="99"/>
      <c r="I142" s="99"/>
      <c r="J142" s="96"/>
      <c r="K142" s="99"/>
      <c r="L142" s="113"/>
      <c r="M142" s="147"/>
    </row>
    <row r="143" spans="1:13" ht="14.15" customHeight="1" x14ac:dyDescent="0.2">
      <c r="A143" s="27" t="s">
        <v>444</v>
      </c>
      <c r="B143" s="705"/>
      <c r="C143" s="83" t="s">
        <v>502</v>
      </c>
      <c r="D143" s="90"/>
      <c r="E143" s="99"/>
      <c r="F143" s="115"/>
      <c r="G143" s="99"/>
      <c r="H143" s="99"/>
      <c r="I143" s="99"/>
      <c r="J143" s="96"/>
      <c r="K143" s="99"/>
      <c r="L143" s="113"/>
      <c r="M143" s="147"/>
    </row>
    <row r="144" spans="1:13" ht="14.15" customHeight="1" x14ac:dyDescent="0.2">
      <c r="A144" s="30" t="s">
        <v>445</v>
      </c>
      <c r="B144" s="706"/>
      <c r="C144" s="84">
        <v>1250</v>
      </c>
      <c r="D144" s="91"/>
      <c r="E144" s="100"/>
      <c r="F144" s="116"/>
      <c r="G144" s="100"/>
      <c r="H144" s="100"/>
      <c r="I144" s="100"/>
      <c r="J144" s="133"/>
      <c r="K144" s="100"/>
      <c r="L144" s="114"/>
      <c r="M144" s="148"/>
    </row>
    <row r="145" spans="1:13" ht="14.15" customHeight="1" x14ac:dyDescent="0.2">
      <c r="A145" s="44" t="s">
        <v>446</v>
      </c>
      <c r="B145" s="704" t="s">
        <v>491</v>
      </c>
      <c r="C145" s="82" t="s">
        <v>503</v>
      </c>
      <c r="D145" s="89"/>
      <c r="E145" s="98"/>
      <c r="F145" s="117"/>
      <c r="G145" s="98"/>
      <c r="H145" s="98"/>
      <c r="I145" s="98"/>
      <c r="J145" s="95"/>
      <c r="K145" s="98"/>
      <c r="L145" s="112"/>
      <c r="M145" s="146"/>
    </row>
    <row r="146" spans="1:13" ht="14.15" customHeight="1" x14ac:dyDescent="0.2">
      <c r="A146" s="27" t="s">
        <v>447</v>
      </c>
      <c r="B146" s="705"/>
      <c r="C146" s="83" t="s">
        <v>504</v>
      </c>
      <c r="D146" s="90"/>
      <c r="E146" s="99"/>
      <c r="F146" s="115"/>
      <c r="G146" s="99"/>
      <c r="H146" s="99"/>
      <c r="I146" s="99"/>
      <c r="J146" s="96"/>
      <c r="K146" s="99"/>
      <c r="L146" s="113"/>
      <c r="M146" s="147"/>
    </row>
    <row r="147" spans="1:13" ht="14.15" customHeight="1" x14ac:dyDescent="0.2">
      <c r="A147" s="27" t="s">
        <v>448</v>
      </c>
      <c r="B147" s="705"/>
      <c r="C147" s="83" t="s">
        <v>505</v>
      </c>
      <c r="D147" s="90"/>
      <c r="E147" s="99"/>
      <c r="F147" s="115"/>
      <c r="G147" s="99"/>
      <c r="H147" s="99"/>
      <c r="I147" s="99"/>
      <c r="J147" s="96"/>
      <c r="K147" s="99"/>
      <c r="L147" s="113"/>
      <c r="M147" s="147"/>
    </row>
    <row r="148" spans="1:13" ht="14.15" customHeight="1" x14ac:dyDescent="0.2">
      <c r="A148" s="27" t="s">
        <v>449</v>
      </c>
      <c r="B148" s="705"/>
      <c r="C148" s="83" t="s">
        <v>506</v>
      </c>
      <c r="D148" s="90"/>
      <c r="E148" s="99"/>
      <c r="F148" s="115"/>
      <c r="G148" s="99"/>
      <c r="H148" s="99"/>
      <c r="I148" s="99"/>
      <c r="J148" s="96"/>
      <c r="K148" s="99"/>
      <c r="L148" s="113"/>
      <c r="M148" s="147"/>
    </row>
    <row r="149" spans="1:13" ht="14.15" customHeight="1" x14ac:dyDescent="0.2">
      <c r="A149" s="30" t="s">
        <v>450</v>
      </c>
      <c r="B149" s="706"/>
      <c r="C149" s="84">
        <v>1250</v>
      </c>
      <c r="D149" s="91"/>
      <c r="E149" s="100"/>
      <c r="F149" s="116"/>
      <c r="G149" s="100"/>
      <c r="H149" s="100"/>
      <c r="I149" s="100"/>
      <c r="J149" s="133"/>
      <c r="K149" s="100"/>
      <c r="L149" s="114"/>
      <c r="M149" s="148"/>
    </row>
    <row r="150" spans="1:13" ht="14.15" customHeight="1" x14ac:dyDescent="0.2">
      <c r="A150" s="26" t="s">
        <v>451</v>
      </c>
      <c r="B150" s="704" t="s">
        <v>492</v>
      </c>
      <c r="C150" s="82" t="s">
        <v>507</v>
      </c>
      <c r="D150" s="89"/>
      <c r="E150" s="98"/>
      <c r="F150" s="117"/>
      <c r="G150" s="98"/>
      <c r="H150" s="98"/>
      <c r="I150" s="98"/>
      <c r="J150" s="95"/>
      <c r="K150" s="98"/>
      <c r="L150" s="112"/>
      <c r="M150" s="146"/>
    </row>
    <row r="151" spans="1:13" ht="14.15" customHeight="1" x14ac:dyDescent="0.2">
      <c r="A151" s="27" t="s">
        <v>452</v>
      </c>
      <c r="B151" s="705"/>
      <c r="C151" s="83" t="s">
        <v>508</v>
      </c>
      <c r="D151" s="90"/>
      <c r="E151" s="99"/>
      <c r="F151" s="115"/>
      <c r="G151" s="99"/>
      <c r="H151" s="99"/>
      <c r="I151" s="99"/>
      <c r="J151" s="96"/>
      <c r="K151" s="99"/>
      <c r="L151" s="113"/>
      <c r="M151" s="147"/>
    </row>
    <row r="152" spans="1:13" ht="14.15" customHeight="1" x14ac:dyDescent="0.2">
      <c r="A152" s="27" t="s">
        <v>453</v>
      </c>
      <c r="B152" s="705"/>
      <c r="C152" s="83" t="s">
        <v>509</v>
      </c>
      <c r="D152" s="90"/>
      <c r="E152" s="99"/>
      <c r="F152" s="115"/>
      <c r="G152" s="99"/>
      <c r="H152" s="99"/>
      <c r="I152" s="99"/>
      <c r="J152" s="96"/>
      <c r="K152" s="99"/>
      <c r="L152" s="113"/>
      <c r="M152" s="147"/>
    </row>
    <row r="153" spans="1:13" ht="14.15" customHeight="1" x14ac:dyDescent="0.2">
      <c r="A153" s="27" t="s">
        <v>454</v>
      </c>
      <c r="B153" s="710"/>
      <c r="C153" s="83" t="s">
        <v>506</v>
      </c>
      <c r="D153" s="90"/>
      <c r="E153" s="99"/>
      <c r="F153" s="115"/>
      <c r="G153" s="99"/>
      <c r="H153" s="99"/>
      <c r="I153" s="99"/>
      <c r="J153" s="96"/>
      <c r="K153" s="99"/>
      <c r="L153" s="113"/>
      <c r="M153" s="147"/>
    </row>
    <row r="154" spans="1:13" ht="14.15" customHeight="1" x14ac:dyDescent="0.2">
      <c r="A154" s="30" t="s">
        <v>455</v>
      </c>
      <c r="B154" s="706"/>
      <c r="C154" s="84">
        <v>1250</v>
      </c>
      <c r="D154" s="91"/>
      <c r="E154" s="100"/>
      <c r="F154" s="116"/>
      <c r="G154" s="100"/>
      <c r="H154" s="100"/>
      <c r="I154" s="100"/>
      <c r="J154" s="133"/>
      <c r="K154" s="100"/>
      <c r="L154" s="114"/>
      <c r="M154" s="148"/>
    </row>
    <row r="155" spans="1:13" ht="13.5" customHeight="1" x14ac:dyDescent="0.2">
      <c r="A155" s="45" t="s">
        <v>456</v>
      </c>
      <c r="B155" s="720" t="s">
        <v>493</v>
      </c>
      <c r="C155" s="68">
        <v>0</v>
      </c>
      <c r="D155" s="98"/>
      <c r="E155" s="98"/>
      <c r="F155" s="117"/>
      <c r="G155" s="98"/>
      <c r="H155" s="98"/>
      <c r="I155" s="98"/>
      <c r="J155" s="97"/>
      <c r="K155" s="98"/>
      <c r="L155" s="112"/>
      <c r="M155" s="146"/>
    </row>
    <row r="156" spans="1:13" ht="14.15" customHeight="1" x14ac:dyDescent="0.2">
      <c r="A156" s="46" t="s">
        <v>457</v>
      </c>
      <c r="B156" s="721"/>
      <c r="C156" s="69">
        <v>2</v>
      </c>
      <c r="D156" s="99"/>
      <c r="E156" s="99"/>
      <c r="F156" s="115"/>
      <c r="G156" s="99"/>
      <c r="H156" s="99"/>
      <c r="I156" s="99"/>
      <c r="J156" s="97"/>
      <c r="K156" s="99"/>
      <c r="L156" s="113"/>
      <c r="M156" s="147"/>
    </row>
    <row r="157" spans="1:13" ht="14.15" customHeight="1" x14ac:dyDescent="0.2">
      <c r="A157" s="46" t="s">
        <v>458</v>
      </c>
      <c r="B157" s="721"/>
      <c r="C157" s="69">
        <v>4</v>
      </c>
      <c r="D157" s="99"/>
      <c r="E157" s="99"/>
      <c r="F157" s="115"/>
      <c r="G157" s="99"/>
      <c r="H157" s="99"/>
      <c r="I157" s="99"/>
      <c r="J157" s="97"/>
      <c r="K157" s="99"/>
      <c r="L157" s="113"/>
      <c r="M157" s="147"/>
    </row>
    <row r="158" spans="1:13" ht="14.15" customHeight="1" thickBot="1" x14ac:dyDescent="0.25">
      <c r="A158" s="47" t="s">
        <v>459</v>
      </c>
      <c r="B158" s="722"/>
      <c r="C158" s="85">
        <v>20</v>
      </c>
      <c r="D158" s="100"/>
      <c r="E158" s="100"/>
      <c r="F158" s="121"/>
      <c r="G158" s="100"/>
      <c r="H158" s="100"/>
      <c r="I158" s="100"/>
      <c r="J158" s="134"/>
      <c r="K158" s="100"/>
      <c r="L158" s="140"/>
      <c r="M158" s="155"/>
    </row>
    <row r="159" spans="1:13" ht="14.15" customHeight="1" thickBot="1" x14ac:dyDescent="0.25">
      <c r="A159" s="48"/>
      <c r="B159" s="723" t="s">
        <v>494</v>
      </c>
      <c r="C159" s="724"/>
      <c r="D159" s="101" t="str">
        <f t="array" ref="D159">IF(COUNT(D7:D103,D106,D110:D154)&gt;0,SUM(D7:D103,D106,D110:D154),"")</f>
        <v/>
      </c>
      <c r="E159" s="101" t="str">
        <f t="array" ref="E159">IF(COUNT(E7:E103,E106,E110:E154)&gt;0,SUM(E7:E103,E106,E110:E154),"")</f>
        <v/>
      </c>
      <c r="F159" s="122"/>
      <c r="G159" s="101" t="str">
        <f t="array" ref="G159">IF(COUNT(G7:G103,G106,G110:G154)&gt;0,SUM(G7:G103,G106,G110:G154),"")</f>
        <v/>
      </c>
      <c r="H159" s="101" t="str">
        <f t="array" ref="H159">IF(COUNT(H7:H103,H106,H110:H154)&gt;0,SUM(H7:H103,H106,H110:H154),"")</f>
        <v/>
      </c>
      <c r="I159" s="101" t="str">
        <f t="array" ref="I159">IF(COUNT(I7:I103,I106,I110:I154)&gt;0,SUM(I7:I103,I106,I110:I154),"")</f>
        <v/>
      </c>
      <c r="J159" s="136"/>
      <c r="K159" s="138" t="str">
        <f t="array" ref="K159">IF(COUNT(K7:K103,K106,K110:K154)&gt;0,SUM(K7:K103,K106,K110:K154),"")</f>
        <v/>
      </c>
      <c r="L159" s="141"/>
      <c r="M159" s="156"/>
    </row>
    <row r="160" spans="1:13" ht="14.15" customHeight="1" thickBot="1" x14ac:dyDescent="0.25">
      <c r="A160" s="48"/>
      <c r="B160" s="723" t="s">
        <v>495</v>
      </c>
      <c r="C160" s="724"/>
      <c r="D160" s="101" t="str">
        <f t="array" ref="D160">IF(COUNT(D155:D158)&gt;0,SUM(D155:D158),"")</f>
        <v/>
      </c>
      <c r="E160" s="101" t="str">
        <f t="array" ref="E160">IF(COUNT(E155:E158)&gt;0,SUM(E155:E158),"")</f>
        <v/>
      </c>
      <c r="F160" s="122"/>
      <c r="G160" s="101" t="str">
        <f t="array" ref="G160">IF(COUNT(G155:G158)&gt;0,SUM(G155:G158),"")</f>
        <v/>
      </c>
      <c r="H160" s="101" t="str">
        <f t="array" ref="H160">IF(COUNT(H155:H158)&gt;0,SUM(H155:H158),"")</f>
        <v/>
      </c>
      <c r="I160" s="101" t="str">
        <f t="array" ref="I160">IF(COUNT(I155:I158)&gt;0,SUM(I155:I158),"")</f>
        <v/>
      </c>
      <c r="J160" s="136"/>
      <c r="K160" s="138" t="str">
        <f t="array" ref="K160">IF(COUNT(K155:K158)&gt;0,SUM(K155:K158),"")</f>
        <v/>
      </c>
      <c r="L160" s="141"/>
      <c r="M160" s="156"/>
    </row>
    <row r="161" spans="1:13" ht="14.15" customHeight="1" thickBot="1" x14ac:dyDescent="0.25">
      <c r="A161" s="49"/>
      <c r="B161" s="723" t="s">
        <v>496</v>
      </c>
      <c r="C161" s="724"/>
      <c r="D161" s="101" t="str">
        <f t="array" ref="D161">IF(COUNT(D159:D160)&gt;0,SUM(D159:D160),"")</f>
        <v/>
      </c>
      <c r="E161" s="101" t="str">
        <f t="array" ref="E161">IF(COUNT(E159:E160)&gt;0,SUM(E159:E160),"")</f>
        <v/>
      </c>
      <c r="F161" s="122"/>
      <c r="G161" s="101" t="str">
        <f t="array" ref="G161">IF(COUNT(G159:G160)&gt;0,SUM(G159:G160),"")</f>
        <v/>
      </c>
      <c r="H161" s="101" t="str">
        <f t="array" ref="H161">IF(COUNT(H159:H160)&gt;0,SUM(H159:H160),"")</f>
        <v/>
      </c>
      <c r="I161" s="101" t="str">
        <f t="array" ref="I161">IF(COUNT(I159:I160)&gt;0,SUM(I159:I160),"")</f>
        <v/>
      </c>
      <c r="J161" s="136"/>
      <c r="K161" s="138" t="str">
        <f t="array" ref="K161">IF(COUNT(K159:K160)&gt;0,SUM(K159:K160),"")</f>
        <v/>
      </c>
      <c r="L161" s="141"/>
      <c r="M161" s="156"/>
    </row>
    <row r="163" spans="1:13" ht="409.5" customHeight="1" x14ac:dyDescent="0.2">
      <c r="A163" s="725" t="s">
        <v>460</v>
      </c>
      <c r="B163" s="725"/>
      <c r="C163" s="725"/>
      <c r="D163" s="725"/>
      <c r="E163" s="725"/>
      <c r="F163" s="725"/>
      <c r="G163" s="725"/>
      <c r="H163" s="725"/>
      <c r="I163" s="725"/>
      <c r="J163" s="725"/>
      <c r="K163" s="725"/>
      <c r="L163" s="725"/>
      <c r="M163" s="725"/>
    </row>
    <row r="164" spans="1:13" ht="409.5" customHeight="1" x14ac:dyDescent="0.2">
      <c r="A164" s="725"/>
      <c r="B164" s="725"/>
      <c r="C164" s="725"/>
      <c r="D164" s="725"/>
      <c r="E164" s="725"/>
      <c r="F164" s="725"/>
      <c r="G164" s="725"/>
      <c r="H164" s="725"/>
      <c r="I164" s="725"/>
      <c r="J164" s="725"/>
      <c r="K164" s="725"/>
      <c r="L164" s="725"/>
      <c r="M164" s="725"/>
    </row>
    <row r="165" spans="1:13" x14ac:dyDescent="0.2">
      <c r="G165" s="124"/>
      <c r="H165" s="124"/>
      <c r="I165" s="124"/>
      <c r="J165" s="124"/>
      <c r="K165" s="124"/>
      <c r="L165" s="124"/>
      <c r="M165" s="124"/>
    </row>
  </sheetData>
  <mergeCells count="40">
    <mergeCell ref="B150:B154"/>
    <mergeCell ref="B155:B158"/>
    <mergeCell ref="B159:C159"/>
    <mergeCell ref="B160:C160"/>
    <mergeCell ref="A163:M164"/>
    <mergeCell ref="B161:C161"/>
    <mergeCell ref="A2:K2"/>
    <mergeCell ref="B104:B106"/>
    <mergeCell ref="B110:B118"/>
    <mergeCell ref="B120:B121"/>
    <mergeCell ref="B122:B138"/>
    <mergeCell ref="E5:E6"/>
    <mergeCell ref="F5:F6"/>
    <mergeCell ref="G5:G6"/>
    <mergeCell ref="B20:B25"/>
    <mergeCell ref="B26:B30"/>
    <mergeCell ref="B40:B47"/>
    <mergeCell ref="B48:B54"/>
    <mergeCell ref="B55:B61"/>
    <mergeCell ref="B62:B68"/>
    <mergeCell ref="B16:B19"/>
    <mergeCell ref="B31:B35"/>
    <mergeCell ref="B140:B144"/>
    <mergeCell ref="B145:B149"/>
    <mergeCell ref="B69:B71"/>
    <mergeCell ref="B72:B82"/>
    <mergeCell ref="B83:B92"/>
    <mergeCell ref="B93:B97"/>
    <mergeCell ref="B99:B100"/>
    <mergeCell ref="B101:B103"/>
    <mergeCell ref="B36:B39"/>
    <mergeCell ref="M5:M6"/>
    <mergeCell ref="B9:B13"/>
    <mergeCell ref="C4:D4"/>
    <mergeCell ref="D5:D6"/>
    <mergeCell ref="H5:H6"/>
    <mergeCell ref="I5:I6"/>
    <mergeCell ref="J5:J6"/>
    <mergeCell ref="K5:K6"/>
    <mergeCell ref="L5:L6"/>
  </mergeCells>
  <phoneticPr fontId="2"/>
  <pageMargins left="0.39370078740157483" right="0.39370078740157483" top="0.39370078740157483" bottom="0.39370078740157483" header="0.19685039370078741" footer="0.19685039370078741"/>
  <pageSetup paperSize="9" scale="44" fitToHeight="2" pageOrder="overThenDown" orientation="portrait" r:id="rId1"/>
  <headerFooter alignWithMargins="0">
    <oddFooter>&amp;P / &amp;N ページ</oddFooter>
  </headerFooter>
  <rowBreaks count="1" manualBreakCount="1">
    <brk id="119" max="12"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codeName="Sheet4">
    <pageSetUpPr fitToPage="1"/>
  </sheetPr>
  <dimension ref="A1:XFD85"/>
  <sheetViews>
    <sheetView view="pageBreakPreview" zoomScale="85" zoomScaleNormal="100" zoomScaleSheetLayoutView="85" workbookViewId="0"/>
  </sheetViews>
  <sheetFormatPr defaultColWidth="9" defaultRowHeight="11" x14ac:dyDescent="0.2"/>
  <cols>
    <col min="1" max="1" width="12.6328125" style="10" customWidth="1"/>
    <col min="2" max="2" width="9.36328125" style="10" customWidth="1"/>
    <col min="3" max="3" width="7.7265625" style="10" customWidth="1"/>
    <col min="4" max="4" width="12.453125" style="10" customWidth="1"/>
    <col min="5" max="5" width="13.08984375" style="10" customWidth="1"/>
    <col min="6" max="6" width="21" style="10" customWidth="1"/>
    <col min="7" max="7" width="13.36328125" style="10" customWidth="1"/>
    <col min="8" max="8" width="27.453125" style="10" customWidth="1"/>
    <col min="9" max="11" width="11.6328125" style="10" customWidth="1"/>
    <col min="12" max="12" width="27.36328125" style="10" customWidth="1"/>
    <col min="13" max="18" width="11.6328125" style="10" customWidth="1"/>
    <col min="19" max="19" width="10.90625" style="10" customWidth="1"/>
    <col min="20" max="21" width="7.6328125" style="10" bestFit="1" customWidth="1"/>
    <col min="22" max="27" width="9.6328125" style="10" customWidth="1"/>
    <col min="28" max="29" width="8.453125" style="10" customWidth="1"/>
    <col min="30" max="30" width="12" style="10" customWidth="1"/>
    <col min="31" max="31" width="9" style="10" customWidth="1"/>
    <col min="32" max="16384" width="9" style="10"/>
  </cols>
  <sheetData>
    <row r="1" spans="1:31 16384:16384" x14ac:dyDescent="0.2">
      <c r="A1" s="7" t="s">
        <v>0</v>
      </c>
      <c r="B1" s="2" t="s">
        <v>4</v>
      </c>
      <c r="D1" s="12"/>
      <c r="AD1" s="15"/>
      <c r="AE1" s="15"/>
    </row>
    <row r="2" spans="1:31 16384:16384" x14ac:dyDescent="0.2">
      <c r="A2" s="7" t="s">
        <v>1</v>
      </c>
      <c r="B2" s="3">
        <v>46021</v>
      </c>
      <c r="D2" s="10" t="s">
        <v>39</v>
      </c>
      <c r="F2" s="10" t="s">
        <v>10</v>
      </c>
    </row>
    <row r="3" spans="1:31 16384:16384" s="8" customFormat="1" ht="13" hidden="1" x14ac:dyDescent="0.2">
      <c r="A3" s="8" t="s">
        <v>2</v>
      </c>
      <c r="B3" s="8" t="s">
        <v>2</v>
      </c>
      <c r="C3" s="8" t="s">
        <v>2</v>
      </c>
      <c r="D3" s="8" t="s">
        <v>2</v>
      </c>
      <c r="E3" s="8" t="s">
        <v>2</v>
      </c>
      <c r="F3" s="8" t="s">
        <v>2</v>
      </c>
      <c r="G3" s="8" t="s">
        <v>2</v>
      </c>
      <c r="H3" s="8" t="s">
        <v>2</v>
      </c>
      <c r="I3" s="8" t="s">
        <v>2</v>
      </c>
      <c r="J3" s="8" t="s">
        <v>2</v>
      </c>
      <c r="K3" s="8" t="s">
        <v>2</v>
      </c>
      <c r="L3" s="8" t="s">
        <v>2</v>
      </c>
      <c r="M3" s="8" t="s">
        <v>2</v>
      </c>
      <c r="N3" s="8" t="s">
        <v>2</v>
      </c>
      <c r="O3" s="8" t="s">
        <v>2</v>
      </c>
      <c r="P3" s="8" t="s">
        <v>2</v>
      </c>
      <c r="Q3" s="8" t="s">
        <v>2</v>
      </c>
      <c r="R3" s="8" t="s">
        <v>2</v>
      </c>
      <c r="S3" s="8" t="s">
        <v>2</v>
      </c>
      <c r="T3" s="8" t="s">
        <v>2</v>
      </c>
      <c r="U3" s="8" t="s">
        <v>2</v>
      </c>
      <c r="V3" s="8" t="s">
        <v>2</v>
      </c>
      <c r="W3" s="8" t="s">
        <v>2</v>
      </c>
      <c r="X3" s="8" t="s">
        <v>2</v>
      </c>
      <c r="Y3" s="8" t="s">
        <v>2</v>
      </c>
      <c r="Z3" s="8" t="s">
        <v>2</v>
      </c>
      <c r="AA3" s="8" t="s">
        <v>2</v>
      </c>
      <c r="AB3" s="8" t="s">
        <v>2</v>
      </c>
      <c r="AC3" s="8" t="s">
        <v>2</v>
      </c>
    </row>
    <row r="4" spans="1:31 16384:16384" ht="23.25" customHeight="1" x14ac:dyDescent="0.2">
      <c r="A4" s="735" t="s">
        <v>3</v>
      </c>
      <c r="B4" s="735" t="s">
        <v>5</v>
      </c>
      <c r="C4" s="736" t="s">
        <v>6</v>
      </c>
      <c r="D4" s="728" t="s">
        <v>8</v>
      </c>
      <c r="E4" s="728" t="s">
        <v>120</v>
      </c>
      <c r="F4" s="728" t="s">
        <v>9</v>
      </c>
      <c r="G4" s="728" t="s">
        <v>265</v>
      </c>
      <c r="H4" s="730" t="s">
        <v>13</v>
      </c>
      <c r="I4" s="731"/>
      <c r="J4" s="731"/>
      <c r="K4" s="732"/>
      <c r="L4" s="730" t="s">
        <v>16</v>
      </c>
      <c r="M4" s="731"/>
      <c r="N4" s="731"/>
      <c r="O4" s="732"/>
      <c r="P4" s="733" t="s">
        <v>283</v>
      </c>
      <c r="Q4" s="733" t="s">
        <v>284</v>
      </c>
      <c r="R4" s="733" t="s">
        <v>285</v>
      </c>
      <c r="S4" s="733" t="s">
        <v>286</v>
      </c>
      <c r="T4" s="733" t="s">
        <v>287</v>
      </c>
      <c r="U4" s="733" t="s">
        <v>290</v>
      </c>
      <c r="V4" s="726" t="s">
        <v>291</v>
      </c>
      <c r="W4" s="726" t="s">
        <v>27</v>
      </c>
      <c r="X4" s="726" t="s">
        <v>28</v>
      </c>
      <c r="Y4" s="726" t="s">
        <v>293</v>
      </c>
      <c r="Z4" s="726" t="s">
        <v>294</v>
      </c>
      <c r="AA4" s="726" t="s">
        <v>295</v>
      </c>
      <c r="AB4" s="726" t="s">
        <v>296</v>
      </c>
      <c r="AC4" s="726" t="s">
        <v>297</v>
      </c>
      <c r="XFD4"/>
    </row>
    <row r="5" spans="1:31 16384:16384" ht="32.5" customHeight="1" x14ac:dyDescent="0.2">
      <c r="A5" s="726"/>
      <c r="B5" s="726"/>
      <c r="C5" s="737"/>
      <c r="D5" s="729"/>
      <c r="E5" s="729"/>
      <c r="F5" s="729"/>
      <c r="G5" s="729"/>
      <c r="H5" s="5" t="s">
        <v>12</v>
      </c>
      <c r="I5" s="11" t="s">
        <v>277</v>
      </c>
      <c r="J5" s="11" t="s">
        <v>278</v>
      </c>
      <c r="K5" s="5" t="s">
        <v>15</v>
      </c>
      <c r="L5" s="5" t="s">
        <v>12</v>
      </c>
      <c r="M5" s="11" t="s">
        <v>277</v>
      </c>
      <c r="N5" s="11" t="s">
        <v>278</v>
      </c>
      <c r="O5" s="5" t="s">
        <v>15</v>
      </c>
      <c r="P5" s="734"/>
      <c r="Q5" s="734"/>
      <c r="R5" s="734"/>
      <c r="S5" s="734"/>
      <c r="T5" s="734"/>
      <c r="U5" s="734"/>
      <c r="V5" s="727"/>
      <c r="W5" s="727"/>
      <c r="X5" s="727"/>
      <c r="Y5" s="727"/>
      <c r="Z5" s="727"/>
      <c r="AA5" s="727"/>
      <c r="AB5" s="727"/>
      <c r="AC5" s="727"/>
      <c r="XFD5"/>
    </row>
    <row r="6" spans="1:31 16384:16384" x14ac:dyDescent="0.2">
      <c r="A6" s="9" t="s">
        <v>31</v>
      </c>
      <c r="B6" s="9" t="s">
        <v>33</v>
      </c>
      <c r="C6" s="9" t="s">
        <v>36</v>
      </c>
      <c r="D6" s="9" t="s">
        <v>40</v>
      </c>
      <c r="E6" s="9" t="s">
        <v>121</v>
      </c>
      <c r="F6" s="9" t="s">
        <v>193</v>
      </c>
      <c r="G6" s="9" t="s">
        <v>192</v>
      </c>
      <c r="H6" s="9" t="s">
        <v>275</v>
      </c>
      <c r="I6" s="13">
        <v>114802892.62019999</v>
      </c>
      <c r="J6" s="9" t="s">
        <v>279</v>
      </c>
      <c r="K6" s="13">
        <v>114802892.62019999</v>
      </c>
      <c r="L6" s="9" t="s">
        <v>275</v>
      </c>
      <c r="M6" s="13">
        <v>114802892.62019999</v>
      </c>
      <c r="N6" s="9" t="s">
        <v>279</v>
      </c>
      <c r="O6" s="13">
        <v>114802892.62019999</v>
      </c>
      <c r="P6" s="13">
        <v>114802892.62019999</v>
      </c>
      <c r="Q6" s="13">
        <v>0</v>
      </c>
      <c r="R6" s="13">
        <v>0</v>
      </c>
      <c r="S6" s="14">
        <v>0</v>
      </c>
      <c r="T6" s="9" t="s">
        <v>288</v>
      </c>
      <c r="U6" s="9" t="s">
        <v>192</v>
      </c>
      <c r="V6" s="9" t="s">
        <v>292</v>
      </c>
      <c r="W6" s="14" t="s">
        <v>192</v>
      </c>
      <c r="X6" s="14">
        <v>1</v>
      </c>
      <c r="Y6" s="9" t="s">
        <v>192</v>
      </c>
      <c r="Z6" s="9" t="s">
        <v>192</v>
      </c>
      <c r="AA6" s="14" t="s">
        <v>192</v>
      </c>
      <c r="AB6" s="14" t="s">
        <v>192</v>
      </c>
      <c r="AC6" s="9" t="s">
        <v>192</v>
      </c>
    </row>
    <row r="7" spans="1:31 16384:16384" x14ac:dyDescent="0.2">
      <c r="A7" s="9" t="s">
        <v>31</v>
      </c>
      <c r="B7" s="9" t="s">
        <v>33</v>
      </c>
      <c r="C7" s="9" t="s">
        <v>36</v>
      </c>
      <c r="D7" s="9" t="s">
        <v>41</v>
      </c>
      <c r="E7" s="9" t="s">
        <v>122</v>
      </c>
      <c r="F7" s="9" t="s">
        <v>194</v>
      </c>
      <c r="G7" s="9" t="s">
        <v>192</v>
      </c>
      <c r="H7" s="9" t="s">
        <v>275</v>
      </c>
      <c r="I7" s="13">
        <v>95599850.625</v>
      </c>
      <c r="J7" s="9" t="s">
        <v>279</v>
      </c>
      <c r="K7" s="13">
        <v>95599850.625</v>
      </c>
      <c r="L7" s="9" t="s">
        <v>275</v>
      </c>
      <c r="M7" s="13">
        <v>95599850.625</v>
      </c>
      <c r="N7" s="9" t="s">
        <v>279</v>
      </c>
      <c r="O7" s="13">
        <v>95599850.625</v>
      </c>
      <c r="P7" s="13">
        <v>95599850.625</v>
      </c>
      <c r="Q7" s="13">
        <v>0</v>
      </c>
      <c r="R7" s="13">
        <v>0</v>
      </c>
      <c r="S7" s="14">
        <v>0</v>
      </c>
      <c r="T7" s="9" t="s">
        <v>288</v>
      </c>
      <c r="U7" s="9" t="s">
        <v>192</v>
      </c>
      <c r="V7" s="9" t="s">
        <v>292</v>
      </c>
      <c r="W7" s="14" t="s">
        <v>192</v>
      </c>
      <c r="X7" s="14">
        <v>1</v>
      </c>
      <c r="Y7" s="9" t="s">
        <v>192</v>
      </c>
      <c r="Z7" s="9" t="s">
        <v>192</v>
      </c>
      <c r="AA7" s="14" t="s">
        <v>192</v>
      </c>
      <c r="AB7" s="14" t="s">
        <v>192</v>
      </c>
      <c r="AC7" s="9" t="s">
        <v>192</v>
      </c>
    </row>
    <row r="8" spans="1:31 16384:16384" x14ac:dyDescent="0.2">
      <c r="A8" s="9" t="s">
        <v>31</v>
      </c>
      <c r="B8" s="9" t="s">
        <v>33</v>
      </c>
      <c r="C8" s="9" t="s">
        <v>36</v>
      </c>
      <c r="D8" s="9" t="s">
        <v>42</v>
      </c>
      <c r="E8" s="9" t="s">
        <v>123</v>
      </c>
      <c r="F8" s="9" t="s">
        <v>195</v>
      </c>
      <c r="G8" s="9" t="s">
        <v>192</v>
      </c>
      <c r="H8" s="9" t="s">
        <v>275</v>
      </c>
      <c r="I8" s="13">
        <v>116518263.95299999</v>
      </c>
      <c r="J8" s="9" t="s">
        <v>279</v>
      </c>
      <c r="K8" s="13">
        <v>116518263.95299999</v>
      </c>
      <c r="L8" s="9" t="s">
        <v>275</v>
      </c>
      <c r="M8" s="13">
        <v>116518263.95299999</v>
      </c>
      <c r="N8" s="9" t="s">
        <v>279</v>
      </c>
      <c r="O8" s="13">
        <v>116518263.95299999</v>
      </c>
      <c r="P8" s="13">
        <v>116518263.95299999</v>
      </c>
      <c r="Q8" s="13">
        <v>0</v>
      </c>
      <c r="R8" s="13">
        <v>0</v>
      </c>
      <c r="S8" s="14">
        <v>0</v>
      </c>
      <c r="T8" s="9" t="s">
        <v>288</v>
      </c>
      <c r="U8" s="9" t="s">
        <v>192</v>
      </c>
      <c r="V8" s="9" t="s">
        <v>292</v>
      </c>
      <c r="W8" s="14" t="s">
        <v>192</v>
      </c>
      <c r="X8" s="14">
        <v>1</v>
      </c>
      <c r="Y8" s="9" t="s">
        <v>192</v>
      </c>
      <c r="Z8" s="9" t="s">
        <v>192</v>
      </c>
      <c r="AA8" s="14" t="s">
        <v>192</v>
      </c>
      <c r="AB8" s="14" t="s">
        <v>192</v>
      </c>
      <c r="AC8" s="9" t="s">
        <v>192</v>
      </c>
    </row>
    <row r="9" spans="1:31 16384:16384" x14ac:dyDescent="0.2">
      <c r="A9" s="9" t="s">
        <v>31</v>
      </c>
      <c r="B9" s="9" t="s">
        <v>33</v>
      </c>
      <c r="C9" s="9" t="s">
        <v>36</v>
      </c>
      <c r="D9" s="9" t="s">
        <v>43</v>
      </c>
      <c r="E9" s="9" t="s">
        <v>124</v>
      </c>
      <c r="F9" s="9" t="s">
        <v>196</v>
      </c>
      <c r="G9" s="9" t="s">
        <v>192</v>
      </c>
      <c r="H9" s="9" t="s">
        <v>275</v>
      </c>
      <c r="I9" s="13">
        <v>131362806.51000001</v>
      </c>
      <c r="J9" s="9" t="s">
        <v>279</v>
      </c>
      <c r="K9" s="13">
        <v>131362806.51000001</v>
      </c>
      <c r="L9" s="9" t="s">
        <v>275</v>
      </c>
      <c r="M9" s="13">
        <v>131362806.51000001</v>
      </c>
      <c r="N9" s="9" t="s">
        <v>279</v>
      </c>
      <c r="O9" s="13">
        <v>131362806.51000001</v>
      </c>
      <c r="P9" s="13">
        <v>131362806.51000001</v>
      </c>
      <c r="Q9" s="13">
        <v>0</v>
      </c>
      <c r="R9" s="13">
        <v>0</v>
      </c>
      <c r="S9" s="14">
        <v>0</v>
      </c>
      <c r="T9" s="9" t="s">
        <v>289</v>
      </c>
      <c r="U9" s="9" t="s">
        <v>289</v>
      </c>
      <c r="V9" s="9" t="s">
        <v>289</v>
      </c>
      <c r="W9" s="14" t="s">
        <v>192</v>
      </c>
      <c r="X9" s="14">
        <v>1</v>
      </c>
      <c r="Y9" s="9" t="s">
        <v>192</v>
      </c>
      <c r="Z9" s="9" t="s">
        <v>192</v>
      </c>
      <c r="AA9" s="14" t="s">
        <v>192</v>
      </c>
      <c r="AB9" s="14" t="s">
        <v>192</v>
      </c>
      <c r="AC9" s="9" t="s">
        <v>192</v>
      </c>
    </row>
    <row r="10" spans="1:31 16384:16384" x14ac:dyDescent="0.2">
      <c r="A10" s="9" t="s">
        <v>31</v>
      </c>
      <c r="B10" s="9" t="s">
        <v>33</v>
      </c>
      <c r="C10" s="9" t="s">
        <v>36</v>
      </c>
      <c r="D10" s="9" t="s">
        <v>44</v>
      </c>
      <c r="E10" s="9" t="s">
        <v>125</v>
      </c>
      <c r="F10" s="9" t="s">
        <v>197</v>
      </c>
      <c r="G10" s="9" t="s">
        <v>192</v>
      </c>
      <c r="H10" s="9" t="s">
        <v>275</v>
      </c>
      <c r="I10" s="13">
        <v>25773941.009199999</v>
      </c>
      <c r="J10" s="9" t="s">
        <v>279</v>
      </c>
      <c r="K10" s="13">
        <v>25773941.009199999</v>
      </c>
      <c r="L10" s="9" t="s">
        <v>275</v>
      </c>
      <c r="M10" s="13">
        <v>25773941.009199999</v>
      </c>
      <c r="N10" s="9" t="s">
        <v>279</v>
      </c>
      <c r="O10" s="13">
        <v>25773941.009199999</v>
      </c>
      <c r="P10" s="13">
        <v>25773941.009199999</v>
      </c>
      <c r="Q10" s="13">
        <v>0</v>
      </c>
      <c r="R10" s="13">
        <v>0</v>
      </c>
      <c r="S10" s="14">
        <v>0</v>
      </c>
      <c r="T10" s="9" t="s">
        <v>288</v>
      </c>
      <c r="U10" s="9" t="s">
        <v>192</v>
      </c>
      <c r="V10" s="9" t="s">
        <v>292</v>
      </c>
      <c r="W10" s="14" t="s">
        <v>192</v>
      </c>
      <c r="X10" s="14">
        <v>1</v>
      </c>
      <c r="Y10" s="9" t="s">
        <v>192</v>
      </c>
      <c r="Z10" s="9" t="s">
        <v>192</v>
      </c>
      <c r="AA10" s="14" t="s">
        <v>192</v>
      </c>
      <c r="AB10" s="14" t="s">
        <v>192</v>
      </c>
      <c r="AC10" s="9" t="s">
        <v>192</v>
      </c>
    </row>
    <row r="11" spans="1:31 16384:16384" x14ac:dyDescent="0.2">
      <c r="A11" s="9" t="s">
        <v>31</v>
      </c>
      <c r="B11" s="9" t="s">
        <v>33</v>
      </c>
      <c r="C11" s="9" t="s">
        <v>36</v>
      </c>
      <c r="D11" s="9" t="s">
        <v>45</v>
      </c>
      <c r="E11" s="9" t="s">
        <v>126</v>
      </c>
      <c r="F11" s="9" t="s">
        <v>198</v>
      </c>
      <c r="G11" s="9" t="s">
        <v>192</v>
      </c>
      <c r="H11" s="9" t="s">
        <v>275</v>
      </c>
      <c r="I11" s="13">
        <v>62658977.441600002</v>
      </c>
      <c r="J11" s="9" t="s">
        <v>279</v>
      </c>
      <c r="K11" s="13">
        <v>62658977.441600002</v>
      </c>
      <c r="L11" s="9" t="s">
        <v>275</v>
      </c>
      <c r="M11" s="13">
        <v>62658977.441600002</v>
      </c>
      <c r="N11" s="9" t="s">
        <v>279</v>
      </c>
      <c r="O11" s="13">
        <v>62658977.441600002</v>
      </c>
      <c r="P11" s="13">
        <v>62658977.441600002</v>
      </c>
      <c r="Q11" s="13">
        <v>0</v>
      </c>
      <c r="R11" s="13">
        <v>0</v>
      </c>
      <c r="S11" s="14">
        <v>0</v>
      </c>
      <c r="T11" s="9" t="s">
        <v>288</v>
      </c>
      <c r="U11" s="9" t="s">
        <v>192</v>
      </c>
      <c r="V11" s="9" t="s">
        <v>292</v>
      </c>
      <c r="W11" s="14" t="s">
        <v>192</v>
      </c>
      <c r="X11" s="14">
        <v>1</v>
      </c>
      <c r="Y11" s="9" t="s">
        <v>192</v>
      </c>
      <c r="Z11" s="9" t="s">
        <v>192</v>
      </c>
      <c r="AA11" s="14" t="s">
        <v>192</v>
      </c>
      <c r="AB11" s="14" t="s">
        <v>192</v>
      </c>
      <c r="AC11" s="9" t="s">
        <v>192</v>
      </c>
    </row>
    <row r="12" spans="1:31 16384:16384" x14ac:dyDescent="0.2">
      <c r="A12" s="9" t="s">
        <v>31</v>
      </c>
      <c r="B12" s="9" t="s">
        <v>33</v>
      </c>
      <c r="C12" s="9" t="s">
        <v>36</v>
      </c>
      <c r="D12" s="9" t="s">
        <v>46</v>
      </c>
      <c r="E12" s="9" t="s">
        <v>127</v>
      </c>
      <c r="F12" s="9" t="s">
        <v>199</v>
      </c>
      <c r="G12" s="9" t="s">
        <v>192</v>
      </c>
      <c r="H12" s="9" t="s">
        <v>275</v>
      </c>
      <c r="I12" s="13">
        <v>118093933.125</v>
      </c>
      <c r="J12" s="9" t="s">
        <v>279</v>
      </c>
      <c r="K12" s="13">
        <v>118093933.125</v>
      </c>
      <c r="L12" s="9" t="s">
        <v>275</v>
      </c>
      <c r="M12" s="13">
        <v>118093933.125</v>
      </c>
      <c r="N12" s="9" t="s">
        <v>279</v>
      </c>
      <c r="O12" s="13">
        <v>118093933.125</v>
      </c>
      <c r="P12" s="13">
        <v>118093933.125</v>
      </c>
      <c r="Q12" s="13">
        <v>0</v>
      </c>
      <c r="R12" s="13">
        <v>0</v>
      </c>
      <c r="S12" s="14">
        <v>0</v>
      </c>
      <c r="T12" s="9" t="s">
        <v>288</v>
      </c>
      <c r="U12" s="9" t="s">
        <v>192</v>
      </c>
      <c r="V12" s="9" t="s">
        <v>292</v>
      </c>
      <c r="W12" s="14" t="s">
        <v>192</v>
      </c>
      <c r="X12" s="14">
        <v>1</v>
      </c>
      <c r="Y12" s="9" t="s">
        <v>192</v>
      </c>
      <c r="Z12" s="9" t="s">
        <v>192</v>
      </c>
      <c r="AA12" s="14" t="s">
        <v>192</v>
      </c>
      <c r="AB12" s="14" t="s">
        <v>192</v>
      </c>
      <c r="AC12" s="9" t="s">
        <v>192</v>
      </c>
    </row>
    <row r="13" spans="1:31 16384:16384" x14ac:dyDescent="0.2">
      <c r="A13" s="9" t="s">
        <v>31</v>
      </c>
      <c r="B13" s="9" t="s">
        <v>33</v>
      </c>
      <c r="C13" s="9" t="s">
        <v>36</v>
      </c>
      <c r="D13" s="9" t="s">
        <v>47</v>
      </c>
      <c r="E13" s="9" t="s">
        <v>128</v>
      </c>
      <c r="F13" s="9" t="s">
        <v>200</v>
      </c>
      <c r="G13" s="9" t="s">
        <v>192</v>
      </c>
      <c r="H13" s="9" t="s">
        <v>275</v>
      </c>
      <c r="I13" s="13">
        <v>380756945.45850003</v>
      </c>
      <c r="J13" s="9" t="s">
        <v>279</v>
      </c>
      <c r="K13" s="13">
        <v>380756945.45850003</v>
      </c>
      <c r="L13" s="9" t="s">
        <v>275</v>
      </c>
      <c r="M13" s="13">
        <v>380756945.45850003</v>
      </c>
      <c r="N13" s="9" t="s">
        <v>279</v>
      </c>
      <c r="O13" s="13">
        <v>380756945.45850003</v>
      </c>
      <c r="P13" s="13">
        <v>380756945.45850003</v>
      </c>
      <c r="Q13" s="13">
        <v>0</v>
      </c>
      <c r="R13" s="13">
        <v>0</v>
      </c>
      <c r="S13" s="14">
        <v>0</v>
      </c>
      <c r="T13" s="9" t="s">
        <v>288</v>
      </c>
      <c r="U13" s="9" t="s">
        <v>192</v>
      </c>
      <c r="V13" s="9" t="s">
        <v>292</v>
      </c>
      <c r="W13" s="14" t="s">
        <v>192</v>
      </c>
      <c r="X13" s="14">
        <v>1</v>
      </c>
      <c r="Y13" s="9" t="s">
        <v>192</v>
      </c>
      <c r="Z13" s="9" t="s">
        <v>192</v>
      </c>
      <c r="AA13" s="14" t="s">
        <v>192</v>
      </c>
      <c r="AB13" s="14" t="s">
        <v>192</v>
      </c>
      <c r="AC13" s="9" t="s">
        <v>192</v>
      </c>
    </row>
    <row r="14" spans="1:31 16384:16384" x14ac:dyDescent="0.2">
      <c r="A14" s="9" t="s">
        <v>31</v>
      </c>
      <c r="B14" s="9" t="s">
        <v>33</v>
      </c>
      <c r="C14" s="9" t="s">
        <v>36</v>
      </c>
      <c r="D14" s="9" t="s">
        <v>48</v>
      </c>
      <c r="E14" s="9" t="s">
        <v>129</v>
      </c>
      <c r="F14" s="9" t="s">
        <v>201</v>
      </c>
      <c r="G14" s="9" t="s">
        <v>192</v>
      </c>
      <c r="H14" s="9" t="s">
        <v>275</v>
      </c>
      <c r="I14" s="13">
        <v>490052638.736</v>
      </c>
      <c r="J14" s="9" t="s">
        <v>279</v>
      </c>
      <c r="K14" s="13">
        <v>490052638.736</v>
      </c>
      <c r="L14" s="9" t="s">
        <v>275</v>
      </c>
      <c r="M14" s="13">
        <v>490052638.736</v>
      </c>
      <c r="N14" s="9" t="s">
        <v>279</v>
      </c>
      <c r="O14" s="13">
        <v>490052638.736</v>
      </c>
      <c r="P14" s="13">
        <v>490052638.736</v>
      </c>
      <c r="Q14" s="13">
        <v>0</v>
      </c>
      <c r="R14" s="13">
        <v>0</v>
      </c>
      <c r="S14" s="14">
        <v>0</v>
      </c>
      <c r="T14" s="9" t="s">
        <v>289</v>
      </c>
      <c r="U14" s="9" t="s">
        <v>289</v>
      </c>
      <c r="V14" s="9" t="s">
        <v>289</v>
      </c>
      <c r="W14" s="14" t="s">
        <v>192</v>
      </c>
      <c r="X14" s="14">
        <v>1</v>
      </c>
      <c r="Y14" s="9" t="s">
        <v>192</v>
      </c>
      <c r="Z14" s="9" t="s">
        <v>192</v>
      </c>
      <c r="AA14" s="14" t="s">
        <v>192</v>
      </c>
      <c r="AB14" s="14" t="s">
        <v>192</v>
      </c>
      <c r="AC14" s="9" t="s">
        <v>192</v>
      </c>
    </row>
    <row r="15" spans="1:31 16384:16384" x14ac:dyDescent="0.2">
      <c r="A15" s="9" t="s">
        <v>31</v>
      </c>
      <c r="B15" s="9" t="s">
        <v>33</v>
      </c>
      <c r="C15" s="9" t="s">
        <v>36</v>
      </c>
      <c r="D15" s="9" t="s">
        <v>49</v>
      </c>
      <c r="E15" s="9" t="s">
        <v>130</v>
      </c>
      <c r="F15" s="9" t="s">
        <v>202</v>
      </c>
      <c r="G15" s="9" t="s">
        <v>192</v>
      </c>
      <c r="H15" s="9" t="s">
        <v>275</v>
      </c>
      <c r="I15" s="13">
        <v>2906211139.0380001</v>
      </c>
      <c r="J15" s="9" t="s">
        <v>279</v>
      </c>
      <c r="K15" s="13">
        <v>2906211139.0380001</v>
      </c>
      <c r="L15" s="9" t="s">
        <v>275</v>
      </c>
      <c r="M15" s="13">
        <v>2906211139.0380001</v>
      </c>
      <c r="N15" s="9" t="s">
        <v>279</v>
      </c>
      <c r="O15" s="13">
        <v>2906211139.0380001</v>
      </c>
      <c r="P15" s="13">
        <v>2906211139.0380001</v>
      </c>
      <c r="Q15" s="13">
        <v>0</v>
      </c>
      <c r="R15" s="13">
        <v>0</v>
      </c>
      <c r="S15" s="14">
        <v>0</v>
      </c>
      <c r="T15" s="9" t="s">
        <v>289</v>
      </c>
      <c r="U15" s="9" t="s">
        <v>289</v>
      </c>
      <c r="V15" s="9" t="s">
        <v>289</v>
      </c>
      <c r="W15" s="14" t="s">
        <v>192</v>
      </c>
      <c r="X15" s="14">
        <v>1</v>
      </c>
      <c r="Y15" s="9" t="s">
        <v>192</v>
      </c>
      <c r="Z15" s="9" t="s">
        <v>192</v>
      </c>
      <c r="AA15" s="14" t="s">
        <v>192</v>
      </c>
      <c r="AB15" s="14" t="s">
        <v>192</v>
      </c>
      <c r="AC15" s="9" t="s">
        <v>192</v>
      </c>
    </row>
    <row r="16" spans="1:31 16384:16384" x14ac:dyDescent="0.2">
      <c r="A16" s="9" t="s">
        <v>31</v>
      </c>
      <c r="B16" s="9" t="s">
        <v>33</v>
      </c>
      <c r="C16" s="9" t="s">
        <v>36</v>
      </c>
      <c r="D16" s="9" t="s">
        <v>50</v>
      </c>
      <c r="E16" s="9" t="s">
        <v>131</v>
      </c>
      <c r="F16" s="9" t="s">
        <v>203</v>
      </c>
      <c r="G16" s="9" t="s">
        <v>192</v>
      </c>
      <c r="H16" s="9" t="s">
        <v>275</v>
      </c>
      <c r="I16" s="13">
        <v>288387528.68790001</v>
      </c>
      <c r="J16" s="9" t="s">
        <v>279</v>
      </c>
      <c r="K16" s="13">
        <v>288387528.68790001</v>
      </c>
      <c r="L16" s="9" t="s">
        <v>275</v>
      </c>
      <c r="M16" s="13">
        <v>288387528.68790001</v>
      </c>
      <c r="N16" s="9" t="s">
        <v>279</v>
      </c>
      <c r="O16" s="13">
        <v>288387528.68790001</v>
      </c>
      <c r="P16" s="13">
        <v>288387528.68790001</v>
      </c>
      <c r="Q16" s="13">
        <v>0</v>
      </c>
      <c r="R16" s="13">
        <v>0</v>
      </c>
      <c r="S16" s="14">
        <v>0</v>
      </c>
      <c r="T16" s="9" t="s">
        <v>289</v>
      </c>
      <c r="U16" s="9" t="s">
        <v>289</v>
      </c>
      <c r="V16" s="9" t="s">
        <v>289</v>
      </c>
      <c r="W16" s="14" t="s">
        <v>192</v>
      </c>
      <c r="X16" s="14">
        <v>1</v>
      </c>
      <c r="Y16" s="9" t="s">
        <v>192</v>
      </c>
      <c r="Z16" s="9" t="s">
        <v>192</v>
      </c>
      <c r="AA16" s="14" t="s">
        <v>192</v>
      </c>
      <c r="AB16" s="14" t="s">
        <v>192</v>
      </c>
      <c r="AC16" s="9" t="s">
        <v>192</v>
      </c>
    </row>
    <row r="17" spans="1:29" x14ac:dyDescent="0.2">
      <c r="A17" s="9" t="s">
        <v>31</v>
      </c>
      <c r="B17" s="9" t="s">
        <v>33</v>
      </c>
      <c r="C17" s="9" t="s">
        <v>36</v>
      </c>
      <c r="D17" s="9" t="s">
        <v>51</v>
      </c>
      <c r="E17" s="9" t="s">
        <v>132</v>
      </c>
      <c r="F17" s="9" t="s">
        <v>204</v>
      </c>
      <c r="G17" s="9" t="s">
        <v>192</v>
      </c>
      <c r="H17" s="9" t="s">
        <v>275</v>
      </c>
      <c r="I17" s="13">
        <v>282298635.509</v>
      </c>
      <c r="J17" s="9" t="s">
        <v>279</v>
      </c>
      <c r="K17" s="13">
        <v>282298635.509</v>
      </c>
      <c r="L17" s="9" t="s">
        <v>275</v>
      </c>
      <c r="M17" s="13">
        <v>282298635.509</v>
      </c>
      <c r="N17" s="9" t="s">
        <v>279</v>
      </c>
      <c r="O17" s="13">
        <v>282298635.509</v>
      </c>
      <c r="P17" s="13">
        <v>282298635.509</v>
      </c>
      <c r="Q17" s="13">
        <v>0</v>
      </c>
      <c r="R17" s="13">
        <v>0</v>
      </c>
      <c r="S17" s="14">
        <v>0</v>
      </c>
      <c r="T17" s="9" t="s">
        <v>289</v>
      </c>
      <c r="U17" s="9" t="s">
        <v>289</v>
      </c>
      <c r="V17" s="9" t="s">
        <v>289</v>
      </c>
      <c r="W17" s="14" t="s">
        <v>192</v>
      </c>
      <c r="X17" s="14">
        <v>1</v>
      </c>
      <c r="Y17" s="9" t="s">
        <v>192</v>
      </c>
      <c r="Z17" s="9" t="s">
        <v>192</v>
      </c>
      <c r="AA17" s="14" t="s">
        <v>192</v>
      </c>
      <c r="AB17" s="14" t="s">
        <v>192</v>
      </c>
      <c r="AC17" s="9" t="s">
        <v>192</v>
      </c>
    </row>
    <row r="18" spans="1:29" x14ac:dyDescent="0.2">
      <c r="A18" s="9" t="s">
        <v>31</v>
      </c>
      <c r="B18" s="9" t="s">
        <v>33</v>
      </c>
      <c r="C18" s="9" t="s">
        <v>36</v>
      </c>
      <c r="D18" s="9" t="s">
        <v>52</v>
      </c>
      <c r="E18" s="9" t="s">
        <v>133</v>
      </c>
      <c r="F18" s="9" t="s">
        <v>205</v>
      </c>
      <c r="G18" s="9" t="s">
        <v>192</v>
      </c>
      <c r="H18" s="9" t="s">
        <v>275</v>
      </c>
      <c r="I18" s="13">
        <v>106250781.7476</v>
      </c>
      <c r="J18" s="9" t="s">
        <v>279</v>
      </c>
      <c r="K18" s="13">
        <v>106250781.7476</v>
      </c>
      <c r="L18" s="9" t="s">
        <v>275</v>
      </c>
      <c r="M18" s="13">
        <v>106250781.7476</v>
      </c>
      <c r="N18" s="9" t="s">
        <v>279</v>
      </c>
      <c r="O18" s="13">
        <v>106250781.7476</v>
      </c>
      <c r="P18" s="13">
        <v>106250781.7476</v>
      </c>
      <c r="Q18" s="13">
        <v>0</v>
      </c>
      <c r="R18" s="13">
        <v>0</v>
      </c>
      <c r="S18" s="14">
        <v>0</v>
      </c>
      <c r="T18" s="9" t="s">
        <v>289</v>
      </c>
      <c r="U18" s="9" t="s">
        <v>289</v>
      </c>
      <c r="V18" s="9" t="s">
        <v>289</v>
      </c>
      <c r="W18" s="14" t="s">
        <v>192</v>
      </c>
      <c r="X18" s="14">
        <v>1</v>
      </c>
      <c r="Y18" s="9" t="s">
        <v>192</v>
      </c>
      <c r="Z18" s="9" t="s">
        <v>192</v>
      </c>
      <c r="AA18" s="14" t="s">
        <v>192</v>
      </c>
      <c r="AB18" s="14" t="s">
        <v>192</v>
      </c>
      <c r="AC18" s="9" t="s">
        <v>192</v>
      </c>
    </row>
    <row r="19" spans="1:29" x14ac:dyDescent="0.2">
      <c r="A19" s="9" t="s">
        <v>31</v>
      </c>
      <c r="B19" s="9" t="s">
        <v>33</v>
      </c>
      <c r="C19" s="9" t="s">
        <v>36</v>
      </c>
      <c r="D19" s="9" t="s">
        <v>53</v>
      </c>
      <c r="E19" s="9" t="s">
        <v>134</v>
      </c>
      <c r="F19" s="9" t="s">
        <v>206</v>
      </c>
      <c r="G19" s="9" t="s">
        <v>192</v>
      </c>
      <c r="H19" s="9" t="s">
        <v>275</v>
      </c>
      <c r="I19" s="13">
        <v>315806020.74839997</v>
      </c>
      <c r="J19" s="9" t="s">
        <v>279</v>
      </c>
      <c r="K19" s="13">
        <v>315806020.74839997</v>
      </c>
      <c r="L19" s="9" t="s">
        <v>275</v>
      </c>
      <c r="M19" s="13">
        <v>315806020.74839997</v>
      </c>
      <c r="N19" s="9" t="s">
        <v>279</v>
      </c>
      <c r="O19" s="13">
        <v>315806020.74839997</v>
      </c>
      <c r="P19" s="13">
        <v>315806020.74839997</v>
      </c>
      <c r="Q19" s="13">
        <v>0</v>
      </c>
      <c r="R19" s="13">
        <v>0</v>
      </c>
      <c r="S19" s="14">
        <v>0</v>
      </c>
      <c r="T19" s="9" t="s">
        <v>289</v>
      </c>
      <c r="U19" s="9" t="s">
        <v>289</v>
      </c>
      <c r="V19" s="9" t="s">
        <v>289</v>
      </c>
      <c r="W19" s="14" t="s">
        <v>192</v>
      </c>
      <c r="X19" s="14">
        <v>1</v>
      </c>
      <c r="Y19" s="9" t="s">
        <v>192</v>
      </c>
      <c r="Z19" s="9" t="s">
        <v>192</v>
      </c>
      <c r="AA19" s="14" t="s">
        <v>192</v>
      </c>
      <c r="AB19" s="14" t="s">
        <v>192</v>
      </c>
      <c r="AC19" s="9" t="s">
        <v>192</v>
      </c>
    </row>
    <row r="20" spans="1:29" x14ac:dyDescent="0.2">
      <c r="A20" s="9" t="s">
        <v>31</v>
      </c>
      <c r="B20" s="9" t="s">
        <v>33</v>
      </c>
      <c r="C20" s="9" t="s">
        <v>36</v>
      </c>
      <c r="D20" s="9" t="s">
        <v>54</v>
      </c>
      <c r="E20" s="9" t="s">
        <v>135</v>
      </c>
      <c r="F20" s="9" t="s">
        <v>207</v>
      </c>
      <c r="G20" s="9" t="s">
        <v>192</v>
      </c>
      <c r="H20" s="9" t="s">
        <v>275</v>
      </c>
      <c r="I20" s="13">
        <v>607226540.25279999</v>
      </c>
      <c r="J20" s="9" t="s">
        <v>279</v>
      </c>
      <c r="K20" s="13">
        <v>607226540.25279999</v>
      </c>
      <c r="L20" s="9" t="s">
        <v>275</v>
      </c>
      <c r="M20" s="13">
        <v>607226540.25279999</v>
      </c>
      <c r="N20" s="9" t="s">
        <v>279</v>
      </c>
      <c r="O20" s="13">
        <v>607226540.25279999</v>
      </c>
      <c r="P20" s="13">
        <v>607226540.25279999</v>
      </c>
      <c r="Q20" s="13">
        <v>0</v>
      </c>
      <c r="R20" s="13">
        <v>0</v>
      </c>
      <c r="S20" s="14">
        <v>0</v>
      </c>
      <c r="T20" s="9" t="s">
        <v>289</v>
      </c>
      <c r="U20" s="9" t="s">
        <v>289</v>
      </c>
      <c r="V20" s="9" t="s">
        <v>289</v>
      </c>
      <c r="W20" s="14" t="s">
        <v>192</v>
      </c>
      <c r="X20" s="14">
        <v>1</v>
      </c>
      <c r="Y20" s="9" t="s">
        <v>192</v>
      </c>
      <c r="Z20" s="9" t="s">
        <v>192</v>
      </c>
      <c r="AA20" s="14" t="s">
        <v>192</v>
      </c>
      <c r="AB20" s="14" t="s">
        <v>192</v>
      </c>
      <c r="AC20" s="9" t="s">
        <v>192</v>
      </c>
    </row>
    <row r="21" spans="1:29" x14ac:dyDescent="0.2">
      <c r="A21" s="9" t="s">
        <v>31</v>
      </c>
      <c r="B21" s="9" t="s">
        <v>33</v>
      </c>
      <c r="C21" s="9" t="s">
        <v>36</v>
      </c>
      <c r="D21" s="9" t="s">
        <v>55</v>
      </c>
      <c r="E21" s="9" t="s">
        <v>136</v>
      </c>
      <c r="F21" s="9" t="s">
        <v>208</v>
      </c>
      <c r="G21" s="9" t="s">
        <v>192</v>
      </c>
      <c r="H21" s="9" t="s">
        <v>275</v>
      </c>
      <c r="I21" s="13">
        <v>123341726.6508</v>
      </c>
      <c r="J21" s="9" t="s">
        <v>279</v>
      </c>
      <c r="K21" s="13">
        <v>123341726.6508</v>
      </c>
      <c r="L21" s="9" t="s">
        <v>275</v>
      </c>
      <c r="M21" s="13">
        <v>123341726.6508</v>
      </c>
      <c r="N21" s="9" t="s">
        <v>279</v>
      </c>
      <c r="O21" s="13">
        <v>123341726.6508</v>
      </c>
      <c r="P21" s="13">
        <v>123341726.6508</v>
      </c>
      <c r="Q21" s="13">
        <v>0</v>
      </c>
      <c r="R21" s="13">
        <v>0</v>
      </c>
      <c r="S21" s="14">
        <v>0</v>
      </c>
      <c r="T21" s="9" t="s">
        <v>289</v>
      </c>
      <c r="U21" s="9" t="s">
        <v>289</v>
      </c>
      <c r="V21" s="9" t="s">
        <v>289</v>
      </c>
      <c r="W21" s="14" t="s">
        <v>192</v>
      </c>
      <c r="X21" s="14">
        <v>1</v>
      </c>
      <c r="Y21" s="9" t="s">
        <v>192</v>
      </c>
      <c r="Z21" s="9" t="s">
        <v>192</v>
      </c>
      <c r="AA21" s="14" t="s">
        <v>192</v>
      </c>
      <c r="AB21" s="14" t="s">
        <v>192</v>
      </c>
      <c r="AC21" s="9" t="s">
        <v>192</v>
      </c>
    </row>
    <row r="22" spans="1:29" x14ac:dyDescent="0.2">
      <c r="A22" s="9" t="s">
        <v>31</v>
      </c>
      <c r="B22" s="9" t="s">
        <v>33</v>
      </c>
      <c r="C22" s="9" t="s">
        <v>36</v>
      </c>
      <c r="D22" s="9" t="s">
        <v>56</v>
      </c>
      <c r="E22" s="9" t="s">
        <v>137</v>
      </c>
      <c r="F22" s="9" t="s">
        <v>209</v>
      </c>
      <c r="G22" s="9" t="s">
        <v>192</v>
      </c>
      <c r="H22" s="9" t="s">
        <v>275</v>
      </c>
      <c r="I22" s="13">
        <v>1229435076.4426</v>
      </c>
      <c r="J22" s="9" t="s">
        <v>279</v>
      </c>
      <c r="K22" s="13">
        <v>1229435076.4426</v>
      </c>
      <c r="L22" s="9" t="s">
        <v>275</v>
      </c>
      <c r="M22" s="13">
        <v>1229435076.4426</v>
      </c>
      <c r="N22" s="9" t="s">
        <v>279</v>
      </c>
      <c r="O22" s="13">
        <v>1229435076.4426</v>
      </c>
      <c r="P22" s="13">
        <v>1229435076.4426</v>
      </c>
      <c r="Q22" s="13">
        <v>0</v>
      </c>
      <c r="R22" s="13">
        <v>0</v>
      </c>
      <c r="S22" s="14">
        <v>0</v>
      </c>
      <c r="T22" s="9" t="s">
        <v>288</v>
      </c>
      <c r="U22" s="9" t="s">
        <v>192</v>
      </c>
      <c r="V22" s="9" t="s">
        <v>292</v>
      </c>
      <c r="W22" s="14" t="s">
        <v>192</v>
      </c>
      <c r="X22" s="14">
        <v>1</v>
      </c>
      <c r="Y22" s="9" t="s">
        <v>192</v>
      </c>
      <c r="Z22" s="9" t="s">
        <v>192</v>
      </c>
      <c r="AA22" s="14" t="s">
        <v>192</v>
      </c>
      <c r="AB22" s="14" t="s">
        <v>192</v>
      </c>
      <c r="AC22" s="9" t="s">
        <v>192</v>
      </c>
    </row>
    <row r="23" spans="1:29" x14ac:dyDescent="0.2">
      <c r="A23" s="9" t="s">
        <v>31</v>
      </c>
      <c r="B23" s="9" t="s">
        <v>33</v>
      </c>
      <c r="C23" s="9" t="s">
        <v>36</v>
      </c>
      <c r="D23" s="9" t="s">
        <v>57</v>
      </c>
      <c r="E23" s="9" t="s">
        <v>138</v>
      </c>
      <c r="F23" s="9" t="s">
        <v>210</v>
      </c>
      <c r="G23" s="9" t="s">
        <v>192</v>
      </c>
      <c r="H23" s="9" t="s">
        <v>275</v>
      </c>
      <c r="I23" s="13">
        <v>398335227.01200002</v>
      </c>
      <c r="J23" s="9" t="s">
        <v>279</v>
      </c>
      <c r="K23" s="13">
        <v>398335227.01200002</v>
      </c>
      <c r="L23" s="9" t="s">
        <v>275</v>
      </c>
      <c r="M23" s="13">
        <v>398335227.01200002</v>
      </c>
      <c r="N23" s="9" t="s">
        <v>279</v>
      </c>
      <c r="O23" s="13">
        <v>398335227.01200002</v>
      </c>
      <c r="P23" s="13">
        <v>398335227.01200002</v>
      </c>
      <c r="Q23" s="13">
        <v>0</v>
      </c>
      <c r="R23" s="13">
        <v>0</v>
      </c>
      <c r="S23" s="14">
        <v>0</v>
      </c>
      <c r="T23" s="9" t="s">
        <v>288</v>
      </c>
      <c r="U23" s="9" t="s">
        <v>192</v>
      </c>
      <c r="V23" s="9" t="s">
        <v>292</v>
      </c>
      <c r="W23" s="14" t="s">
        <v>192</v>
      </c>
      <c r="X23" s="14">
        <v>1</v>
      </c>
      <c r="Y23" s="9" t="s">
        <v>192</v>
      </c>
      <c r="Z23" s="9" t="s">
        <v>192</v>
      </c>
      <c r="AA23" s="14" t="s">
        <v>192</v>
      </c>
      <c r="AB23" s="14" t="s">
        <v>192</v>
      </c>
      <c r="AC23" s="9" t="s">
        <v>192</v>
      </c>
    </row>
    <row r="24" spans="1:29" x14ac:dyDescent="0.2">
      <c r="A24" s="9" t="s">
        <v>31</v>
      </c>
      <c r="B24" s="9" t="s">
        <v>33</v>
      </c>
      <c r="C24" s="9" t="s">
        <v>36</v>
      </c>
      <c r="D24" s="9" t="s">
        <v>58</v>
      </c>
      <c r="E24" s="9" t="s">
        <v>139</v>
      </c>
      <c r="F24" s="9" t="s">
        <v>211</v>
      </c>
      <c r="G24" s="9" t="s">
        <v>192</v>
      </c>
      <c r="H24" s="9" t="s">
        <v>275</v>
      </c>
      <c r="I24" s="13">
        <v>715443688.39199996</v>
      </c>
      <c r="J24" s="9" t="s">
        <v>279</v>
      </c>
      <c r="K24" s="13">
        <v>715443688.39199996</v>
      </c>
      <c r="L24" s="9" t="s">
        <v>275</v>
      </c>
      <c r="M24" s="13">
        <v>715443688.39199996</v>
      </c>
      <c r="N24" s="9" t="s">
        <v>279</v>
      </c>
      <c r="O24" s="13">
        <v>715443688.39199996</v>
      </c>
      <c r="P24" s="13">
        <v>715443688.39199996</v>
      </c>
      <c r="Q24" s="13">
        <v>0</v>
      </c>
      <c r="R24" s="13">
        <v>0</v>
      </c>
      <c r="S24" s="14">
        <v>0</v>
      </c>
      <c r="T24" s="9" t="s">
        <v>288</v>
      </c>
      <c r="U24" s="9" t="s">
        <v>192</v>
      </c>
      <c r="V24" s="9" t="s">
        <v>292</v>
      </c>
      <c r="W24" s="14" t="s">
        <v>192</v>
      </c>
      <c r="X24" s="14">
        <v>1</v>
      </c>
      <c r="Y24" s="9" t="s">
        <v>192</v>
      </c>
      <c r="Z24" s="9" t="s">
        <v>192</v>
      </c>
      <c r="AA24" s="14" t="s">
        <v>192</v>
      </c>
      <c r="AB24" s="14" t="s">
        <v>192</v>
      </c>
      <c r="AC24" s="9" t="s">
        <v>192</v>
      </c>
    </row>
    <row r="25" spans="1:29" x14ac:dyDescent="0.2">
      <c r="A25" s="9" t="s">
        <v>31</v>
      </c>
      <c r="B25" s="9" t="s">
        <v>33</v>
      </c>
      <c r="C25" s="9" t="s">
        <v>36</v>
      </c>
      <c r="D25" s="9" t="s">
        <v>59</v>
      </c>
      <c r="E25" s="9" t="s">
        <v>140</v>
      </c>
      <c r="F25" s="9" t="s">
        <v>212</v>
      </c>
      <c r="G25" s="9" t="s">
        <v>192</v>
      </c>
      <c r="H25" s="9" t="s">
        <v>275</v>
      </c>
      <c r="I25" s="13">
        <v>39417371.090000004</v>
      </c>
      <c r="J25" s="9" t="s">
        <v>279</v>
      </c>
      <c r="K25" s="13">
        <v>39417371.090000004</v>
      </c>
      <c r="L25" s="9" t="s">
        <v>275</v>
      </c>
      <c r="M25" s="13">
        <v>39417371.090000004</v>
      </c>
      <c r="N25" s="9" t="s">
        <v>279</v>
      </c>
      <c r="O25" s="13">
        <v>39417371.090000004</v>
      </c>
      <c r="P25" s="13">
        <v>39417371.090000004</v>
      </c>
      <c r="Q25" s="13">
        <v>0</v>
      </c>
      <c r="R25" s="13">
        <v>0</v>
      </c>
      <c r="S25" s="14">
        <v>0</v>
      </c>
      <c r="T25" s="9" t="s">
        <v>288</v>
      </c>
      <c r="U25" s="9" t="s">
        <v>192</v>
      </c>
      <c r="V25" s="9" t="s">
        <v>292</v>
      </c>
      <c r="W25" s="14" t="s">
        <v>192</v>
      </c>
      <c r="X25" s="14">
        <v>1</v>
      </c>
      <c r="Y25" s="9" t="s">
        <v>192</v>
      </c>
      <c r="Z25" s="9" t="s">
        <v>192</v>
      </c>
      <c r="AA25" s="14" t="s">
        <v>192</v>
      </c>
      <c r="AB25" s="14" t="s">
        <v>192</v>
      </c>
      <c r="AC25" s="9" t="s">
        <v>192</v>
      </c>
    </row>
    <row r="26" spans="1:29" x14ac:dyDescent="0.2">
      <c r="A26" s="9" t="s">
        <v>31</v>
      </c>
      <c r="B26" s="9" t="s">
        <v>33</v>
      </c>
      <c r="C26" s="9" t="s">
        <v>36</v>
      </c>
      <c r="D26" s="9" t="s">
        <v>60</v>
      </c>
      <c r="E26" s="9" t="s">
        <v>141</v>
      </c>
      <c r="F26" s="9" t="s">
        <v>213</v>
      </c>
      <c r="G26" s="9" t="s">
        <v>192</v>
      </c>
      <c r="H26" s="9" t="s">
        <v>275</v>
      </c>
      <c r="I26" s="13">
        <v>168076673.32749999</v>
      </c>
      <c r="J26" s="9" t="s">
        <v>279</v>
      </c>
      <c r="K26" s="13">
        <v>168076673.32749999</v>
      </c>
      <c r="L26" s="9" t="s">
        <v>275</v>
      </c>
      <c r="M26" s="13">
        <v>168076673.32749999</v>
      </c>
      <c r="N26" s="9" t="s">
        <v>279</v>
      </c>
      <c r="O26" s="13">
        <v>168076673.32749999</v>
      </c>
      <c r="P26" s="13">
        <v>168076673.32749999</v>
      </c>
      <c r="Q26" s="13">
        <v>0</v>
      </c>
      <c r="R26" s="13">
        <v>0</v>
      </c>
      <c r="S26" s="14">
        <v>0</v>
      </c>
      <c r="T26" s="9" t="s">
        <v>288</v>
      </c>
      <c r="U26" s="9" t="s">
        <v>192</v>
      </c>
      <c r="V26" s="9" t="s">
        <v>292</v>
      </c>
      <c r="W26" s="14" t="s">
        <v>192</v>
      </c>
      <c r="X26" s="14">
        <v>1</v>
      </c>
      <c r="Y26" s="9" t="s">
        <v>192</v>
      </c>
      <c r="Z26" s="9" t="s">
        <v>192</v>
      </c>
      <c r="AA26" s="14" t="s">
        <v>192</v>
      </c>
      <c r="AB26" s="14" t="s">
        <v>192</v>
      </c>
      <c r="AC26" s="9" t="s">
        <v>192</v>
      </c>
    </row>
    <row r="27" spans="1:29" x14ac:dyDescent="0.2">
      <c r="A27" s="9" t="s">
        <v>31</v>
      </c>
      <c r="B27" s="9" t="s">
        <v>33</v>
      </c>
      <c r="C27" s="9" t="s">
        <v>36</v>
      </c>
      <c r="D27" s="9" t="s">
        <v>61</v>
      </c>
      <c r="E27" s="9" t="s">
        <v>142</v>
      </c>
      <c r="F27" s="9" t="s">
        <v>214</v>
      </c>
      <c r="G27" s="9" t="s">
        <v>192</v>
      </c>
      <c r="H27" s="9" t="s">
        <v>275</v>
      </c>
      <c r="I27" s="13">
        <v>64017023.947099999</v>
      </c>
      <c r="J27" s="9" t="s">
        <v>279</v>
      </c>
      <c r="K27" s="13">
        <v>64017023.947099999</v>
      </c>
      <c r="L27" s="9" t="s">
        <v>275</v>
      </c>
      <c r="M27" s="13">
        <v>64017023.947099999</v>
      </c>
      <c r="N27" s="9" t="s">
        <v>279</v>
      </c>
      <c r="O27" s="13">
        <v>64017023.947099999</v>
      </c>
      <c r="P27" s="13">
        <v>62803022.811300002</v>
      </c>
      <c r="Q27" s="13">
        <v>1214001.1358</v>
      </c>
      <c r="R27" s="13">
        <v>0</v>
      </c>
      <c r="S27" s="14">
        <v>0</v>
      </c>
      <c r="T27" s="9" t="s">
        <v>288</v>
      </c>
      <c r="U27" s="9" t="s">
        <v>192</v>
      </c>
      <c r="V27" s="9" t="s">
        <v>292</v>
      </c>
      <c r="W27" s="14" t="s">
        <v>192</v>
      </c>
      <c r="X27" s="14">
        <v>1</v>
      </c>
      <c r="Y27" s="9" t="s">
        <v>192</v>
      </c>
      <c r="Z27" s="9" t="s">
        <v>192</v>
      </c>
      <c r="AA27" s="14" t="s">
        <v>192</v>
      </c>
      <c r="AB27" s="14" t="s">
        <v>192</v>
      </c>
      <c r="AC27" s="9" t="s">
        <v>192</v>
      </c>
    </row>
    <row r="28" spans="1:29" x14ac:dyDescent="0.2">
      <c r="A28" s="9" t="s">
        <v>31</v>
      </c>
      <c r="B28" s="9" t="s">
        <v>33</v>
      </c>
      <c r="C28" s="9" t="s">
        <v>36</v>
      </c>
      <c r="D28" s="9" t="s">
        <v>62</v>
      </c>
      <c r="E28" s="9" t="s">
        <v>143</v>
      </c>
      <c r="F28" s="9" t="s">
        <v>215</v>
      </c>
      <c r="G28" s="9" t="s">
        <v>192</v>
      </c>
      <c r="H28" s="9" t="s">
        <v>275</v>
      </c>
      <c r="I28" s="13">
        <v>56364352.192000002</v>
      </c>
      <c r="J28" s="9" t="s">
        <v>279</v>
      </c>
      <c r="K28" s="13">
        <v>56364352.192000002</v>
      </c>
      <c r="L28" s="9" t="s">
        <v>275</v>
      </c>
      <c r="M28" s="13">
        <v>56364352.192000002</v>
      </c>
      <c r="N28" s="9" t="s">
        <v>279</v>
      </c>
      <c r="O28" s="13">
        <v>56364352.192000002</v>
      </c>
      <c r="P28" s="13">
        <v>56364352.192000002</v>
      </c>
      <c r="Q28" s="13">
        <v>0</v>
      </c>
      <c r="R28" s="13">
        <v>0</v>
      </c>
      <c r="S28" s="14">
        <v>0</v>
      </c>
      <c r="T28" s="9" t="s">
        <v>288</v>
      </c>
      <c r="U28" s="9" t="s">
        <v>192</v>
      </c>
      <c r="V28" s="9" t="s">
        <v>292</v>
      </c>
      <c r="W28" s="14" t="s">
        <v>192</v>
      </c>
      <c r="X28" s="14">
        <v>1</v>
      </c>
      <c r="Y28" s="9" t="s">
        <v>192</v>
      </c>
      <c r="Z28" s="9" t="s">
        <v>192</v>
      </c>
      <c r="AA28" s="14" t="s">
        <v>192</v>
      </c>
      <c r="AB28" s="14" t="s">
        <v>192</v>
      </c>
      <c r="AC28" s="9" t="s">
        <v>192</v>
      </c>
    </row>
    <row r="29" spans="1:29" x14ac:dyDescent="0.2">
      <c r="A29" s="9" t="s">
        <v>31</v>
      </c>
      <c r="B29" s="9" t="s">
        <v>33</v>
      </c>
      <c r="C29" s="9" t="s">
        <v>36</v>
      </c>
      <c r="D29" s="9" t="s">
        <v>63</v>
      </c>
      <c r="E29" s="9" t="s">
        <v>144</v>
      </c>
      <c r="F29" s="9" t="s">
        <v>216</v>
      </c>
      <c r="G29" s="9" t="s">
        <v>192</v>
      </c>
      <c r="H29" s="9" t="s">
        <v>275</v>
      </c>
      <c r="I29" s="13">
        <v>49711922.325000003</v>
      </c>
      <c r="J29" s="9" t="s">
        <v>279</v>
      </c>
      <c r="K29" s="13">
        <v>49711922.325000003</v>
      </c>
      <c r="L29" s="9" t="s">
        <v>275</v>
      </c>
      <c r="M29" s="13">
        <v>49711922.325000003</v>
      </c>
      <c r="N29" s="9" t="s">
        <v>279</v>
      </c>
      <c r="O29" s="13">
        <v>49711922.325000003</v>
      </c>
      <c r="P29" s="13">
        <v>49711922.325000003</v>
      </c>
      <c r="Q29" s="13">
        <v>0</v>
      </c>
      <c r="R29" s="13">
        <v>0</v>
      </c>
      <c r="S29" s="14">
        <v>0</v>
      </c>
      <c r="T29" s="9" t="s">
        <v>288</v>
      </c>
      <c r="U29" s="9" t="s">
        <v>192</v>
      </c>
      <c r="V29" s="9" t="s">
        <v>292</v>
      </c>
      <c r="W29" s="14" t="s">
        <v>192</v>
      </c>
      <c r="X29" s="14">
        <v>1</v>
      </c>
      <c r="Y29" s="9" t="s">
        <v>192</v>
      </c>
      <c r="Z29" s="9" t="s">
        <v>192</v>
      </c>
      <c r="AA29" s="14" t="s">
        <v>192</v>
      </c>
      <c r="AB29" s="14" t="s">
        <v>192</v>
      </c>
      <c r="AC29" s="9" t="s">
        <v>192</v>
      </c>
    </row>
    <row r="30" spans="1:29" x14ac:dyDescent="0.2">
      <c r="A30" s="9" t="s">
        <v>31</v>
      </c>
      <c r="B30" s="9" t="s">
        <v>33</v>
      </c>
      <c r="C30" s="9" t="s">
        <v>36</v>
      </c>
      <c r="D30" s="9" t="s">
        <v>64</v>
      </c>
      <c r="E30" s="9" t="s">
        <v>145</v>
      </c>
      <c r="F30" s="9" t="s">
        <v>217</v>
      </c>
      <c r="G30" s="9" t="s">
        <v>192</v>
      </c>
      <c r="H30" s="9" t="s">
        <v>275</v>
      </c>
      <c r="I30" s="13">
        <v>35832950.023999996</v>
      </c>
      <c r="J30" s="9" t="s">
        <v>279</v>
      </c>
      <c r="K30" s="13">
        <v>35832950.023999996</v>
      </c>
      <c r="L30" s="9" t="s">
        <v>275</v>
      </c>
      <c r="M30" s="13">
        <v>35832950.023999996</v>
      </c>
      <c r="N30" s="9" t="s">
        <v>279</v>
      </c>
      <c r="O30" s="13">
        <v>35832950.023999996</v>
      </c>
      <c r="P30" s="13">
        <v>35832950.023999996</v>
      </c>
      <c r="Q30" s="13">
        <v>0</v>
      </c>
      <c r="R30" s="13">
        <v>0</v>
      </c>
      <c r="S30" s="14">
        <v>0</v>
      </c>
      <c r="T30" s="9" t="s">
        <v>288</v>
      </c>
      <c r="U30" s="9" t="s">
        <v>192</v>
      </c>
      <c r="V30" s="9" t="s">
        <v>292</v>
      </c>
      <c r="W30" s="14" t="s">
        <v>192</v>
      </c>
      <c r="X30" s="14">
        <v>1</v>
      </c>
      <c r="Y30" s="9" t="s">
        <v>192</v>
      </c>
      <c r="Z30" s="9" t="s">
        <v>192</v>
      </c>
      <c r="AA30" s="14" t="s">
        <v>192</v>
      </c>
      <c r="AB30" s="14" t="s">
        <v>192</v>
      </c>
      <c r="AC30" s="9" t="s">
        <v>192</v>
      </c>
    </row>
    <row r="31" spans="1:29" x14ac:dyDescent="0.2">
      <c r="A31" s="9" t="s">
        <v>31</v>
      </c>
      <c r="B31" s="9" t="s">
        <v>33</v>
      </c>
      <c r="C31" s="9" t="s">
        <v>36</v>
      </c>
      <c r="D31" s="9" t="s">
        <v>65</v>
      </c>
      <c r="E31" s="9" t="s">
        <v>146</v>
      </c>
      <c r="F31" s="9" t="s">
        <v>218</v>
      </c>
      <c r="G31" s="9" t="s">
        <v>192</v>
      </c>
      <c r="H31" s="9" t="s">
        <v>275</v>
      </c>
      <c r="I31" s="13">
        <v>46042296.058799997</v>
      </c>
      <c r="J31" s="9" t="s">
        <v>279</v>
      </c>
      <c r="K31" s="13">
        <v>46042296.058799997</v>
      </c>
      <c r="L31" s="9" t="s">
        <v>275</v>
      </c>
      <c r="M31" s="13">
        <v>46042296.058799997</v>
      </c>
      <c r="N31" s="9" t="s">
        <v>279</v>
      </c>
      <c r="O31" s="13">
        <v>46042296.058799997</v>
      </c>
      <c r="P31" s="13">
        <v>46042296.058799997</v>
      </c>
      <c r="Q31" s="13">
        <v>0</v>
      </c>
      <c r="R31" s="13">
        <v>0</v>
      </c>
      <c r="S31" s="14">
        <v>0</v>
      </c>
      <c r="T31" s="9" t="s">
        <v>288</v>
      </c>
      <c r="U31" s="9" t="s">
        <v>192</v>
      </c>
      <c r="V31" s="9" t="s">
        <v>292</v>
      </c>
      <c r="W31" s="14" t="s">
        <v>192</v>
      </c>
      <c r="X31" s="14">
        <v>1</v>
      </c>
      <c r="Y31" s="9" t="s">
        <v>192</v>
      </c>
      <c r="Z31" s="9" t="s">
        <v>192</v>
      </c>
      <c r="AA31" s="14" t="s">
        <v>192</v>
      </c>
      <c r="AB31" s="14" t="s">
        <v>192</v>
      </c>
      <c r="AC31" s="9" t="s">
        <v>192</v>
      </c>
    </row>
    <row r="32" spans="1:29" x14ac:dyDescent="0.2">
      <c r="A32" s="9" t="s">
        <v>31</v>
      </c>
      <c r="B32" s="9" t="s">
        <v>33</v>
      </c>
      <c r="C32" s="9" t="s">
        <v>36</v>
      </c>
      <c r="D32" s="9" t="s">
        <v>66</v>
      </c>
      <c r="E32" s="9" t="s">
        <v>147</v>
      </c>
      <c r="F32" s="9" t="s">
        <v>219</v>
      </c>
      <c r="G32" s="9" t="s">
        <v>192</v>
      </c>
      <c r="H32" s="9" t="s">
        <v>275</v>
      </c>
      <c r="I32" s="13">
        <v>34888539.055200003</v>
      </c>
      <c r="J32" s="9" t="s">
        <v>279</v>
      </c>
      <c r="K32" s="13">
        <v>34888539.055200003</v>
      </c>
      <c r="L32" s="9" t="s">
        <v>275</v>
      </c>
      <c r="M32" s="13">
        <v>34888539.055200003</v>
      </c>
      <c r="N32" s="9" t="s">
        <v>279</v>
      </c>
      <c r="O32" s="13">
        <v>34888539.055200003</v>
      </c>
      <c r="P32" s="13">
        <v>34264835.350000001</v>
      </c>
      <c r="Q32" s="13">
        <v>623703.70519999997</v>
      </c>
      <c r="R32" s="13">
        <v>0</v>
      </c>
      <c r="S32" s="14">
        <v>0</v>
      </c>
      <c r="T32" s="9" t="s">
        <v>288</v>
      </c>
      <c r="U32" s="9" t="s">
        <v>192</v>
      </c>
      <c r="V32" s="9" t="s">
        <v>292</v>
      </c>
      <c r="W32" s="14" t="s">
        <v>192</v>
      </c>
      <c r="X32" s="14">
        <v>1</v>
      </c>
      <c r="Y32" s="9" t="s">
        <v>192</v>
      </c>
      <c r="Z32" s="9" t="s">
        <v>192</v>
      </c>
      <c r="AA32" s="14" t="s">
        <v>192</v>
      </c>
      <c r="AB32" s="14" t="s">
        <v>192</v>
      </c>
      <c r="AC32" s="9" t="s">
        <v>192</v>
      </c>
    </row>
    <row r="33" spans="1:29" x14ac:dyDescent="0.2">
      <c r="A33" s="9" t="s">
        <v>31</v>
      </c>
      <c r="B33" s="9" t="s">
        <v>33</v>
      </c>
      <c r="C33" s="9" t="s">
        <v>36</v>
      </c>
      <c r="D33" s="9" t="s">
        <v>67</v>
      </c>
      <c r="E33" s="9" t="s">
        <v>148</v>
      </c>
      <c r="F33" s="9" t="s">
        <v>220</v>
      </c>
      <c r="G33" s="9" t="s">
        <v>192</v>
      </c>
      <c r="H33" s="9" t="s">
        <v>275</v>
      </c>
      <c r="I33" s="13">
        <v>323288060.82239997</v>
      </c>
      <c r="J33" s="9" t="s">
        <v>279</v>
      </c>
      <c r="K33" s="13">
        <v>323288060.82239997</v>
      </c>
      <c r="L33" s="9" t="s">
        <v>275</v>
      </c>
      <c r="M33" s="13">
        <v>323288060.82239997</v>
      </c>
      <c r="N33" s="9" t="s">
        <v>279</v>
      </c>
      <c r="O33" s="13">
        <v>323288060.82239997</v>
      </c>
      <c r="P33" s="13">
        <v>323288060.82239997</v>
      </c>
      <c r="Q33" s="13">
        <v>0</v>
      </c>
      <c r="R33" s="13">
        <v>0</v>
      </c>
      <c r="S33" s="14">
        <v>0</v>
      </c>
      <c r="T33" s="9" t="s">
        <v>288</v>
      </c>
      <c r="U33" s="9" t="s">
        <v>192</v>
      </c>
      <c r="V33" s="9" t="s">
        <v>292</v>
      </c>
      <c r="W33" s="14" t="s">
        <v>192</v>
      </c>
      <c r="X33" s="14">
        <v>1</v>
      </c>
      <c r="Y33" s="9" t="s">
        <v>192</v>
      </c>
      <c r="Z33" s="9" t="s">
        <v>192</v>
      </c>
      <c r="AA33" s="14" t="s">
        <v>192</v>
      </c>
      <c r="AB33" s="14" t="s">
        <v>192</v>
      </c>
      <c r="AC33" s="9" t="s">
        <v>192</v>
      </c>
    </row>
    <row r="34" spans="1:29" x14ac:dyDescent="0.2">
      <c r="A34" s="9" t="s">
        <v>31</v>
      </c>
      <c r="B34" s="9" t="s">
        <v>33</v>
      </c>
      <c r="C34" s="9" t="s">
        <v>36</v>
      </c>
      <c r="D34" s="9" t="s">
        <v>68</v>
      </c>
      <c r="E34" s="9" t="s">
        <v>149</v>
      </c>
      <c r="F34" s="9" t="s">
        <v>221</v>
      </c>
      <c r="G34" s="9" t="s">
        <v>192</v>
      </c>
      <c r="H34" s="9" t="s">
        <v>275</v>
      </c>
      <c r="I34" s="13">
        <v>73480669.5</v>
      </c>
      <c r="J34" s="9" t="s">
        <v>279</v>
      </c>
      <c r="K34" s="13">
        <v>73480669.5</v>
      </c>
      <c r="L34" s="9" t="s">
        <v>275</v>
      </c>
      <c r="M34" s="13">
        <v>73480669.5</v>
      </c>
      <c r="N34" s="9" t="s">
        <v>279</v>
      </c>
      <c r="O34" s="13">
        <v>73480669.5</v>
      </c>
      <c r="P34" s="13">
        <v>73480669.5</v>
      </c>
      <c r="Q34" s="13">
        <v>0</v>
      </c>
      <c r="R34" s="13">
        <v>0</v>
      </c>
      <c r="S34" s="14">
        <v>0</v>
      </c>
      <c r="T34" s="9" t="s">
        <v>288</v>
      </c>
      <c r="U34" s="9" t="s">
        <v>192</v>
      </c>
      <c r="V34" s="9" t="s">
        <v>292</v>
      </c>
      <c r="W34" s="14" t="s">
        <v>192</v>
      </c>
      <c r="X34" s="14">
        <v>1</v>
      </c>
      <c r="Y34" s="9" t="s">
        <v>192</v>
      </c>
      <c r="Z34" s="9" t="s">
        <v>192</v>
      </c>
      <c r="AA34" s="14" t="s">
        <v>192</v>
      </c>
      <c r="AB34" s="14" t="s">
        <v>192</v>
      </c>
      <c r="AC34" s="9" t="s">
        <v>192</v>
      </c>
    </row>
    <row r="35" spans="1:29" x14ac:dyDescent="0.2">
      <c r="A35" s="9" t="s">
        <v>31</v>
      </c>
      <c r="B35" s="9" t="s">
        <v>33</v>
      </c>
      <c r="C35" s="9" t="s">
        <v>36</v>
      </c>
      <c r="D35" s="9" t="s">
        <v>69</v>
      </c>
      <c r="E35" s="9" t="s">
        <v>150</v>
      </c>
      <c r="F35" s="9" t="s">
        <v>222</v>
      </c>
      <c r="G35" s="9" t="s">
        <v>192</v>
      </c>
      <c r="H35" s="9" t="s">
        <v>275</v>
      </c>
      <c r="I35" s="13">
        <v>25273163.961599998</v>
      </c>
      <c r="J35" s="9" t="s">
        <v>279</v>
      </c>
      <c r="K35" s="13">
        <v>25273163.961599998</v>
      </c>
      <c r="L35" s="9" t="s">
        <v>275</v>
      </c>
      <c r="M35" s="13">
        <v>25273163.961599998</v>
      </c>
      <c r="N35" s="9" t="s">
        <v>279</v>
      </c>
      <c r="O35" s="13">
        <v>25273163.961599998</v>
      </c>
      <c r="P35" s="13">
        <v>25273163.961599998</v>
      </c>
      <c r="Q35" s="13">
        <v>0</v>
      </c>
      <c r="R35" s="13">
        <v>0</v>
      </c>
      <c r="S35" s="14">
        <v>0</v>
      </c>
      <c r="T35" s="9" t="s">
        <v>288</v>
      </c>
      <c r="U35" s="9" t="s">
        <v>192</v>
      </c>
      <c r="V35" s="9" t="s">
        <v>292</v>
      </c>
      <c r="W35" s="14" t="s">
        <v>192</v>
      </c>
      <c r="X35" s="14">
        <v>1</v>
      </c>
      <c r="Y35" s="9" t="s">
        <v>192</v>
      </c>
      <c r="Z35" s="9" t="s">
        <v>192</v>
      </c>
      <c r="AA35" s="14" t="s">
        <v>192</v>
      </c>
      <c r="AB35" s="14" t="s">
        <v>192</v>
      </c>
      <c r="AC35" s="9" t="s">
        <v>192</v>
      </c>
    </row>
    <row r="36" spans="1:29" x14ac:dyDescent="0.2">
      <c r="A36" s="9" t="s">
        <v>31</v>
      </c>
      <c r="B36" s="9" t="s">
        <v>33</v>
      </c>
      <c r="C36" s="9" t="s">
        <v>36</v>
      </c>
      <c r="D36" s="9" t="s">
        <v>70</v>
      </c>
      <c r="E36" s="9" t="s">
        <v>151</v>
      </c>
      <c r="F36" s="9" t="s">
        <v>223</v>
      </c>
      <c r="G36" s="9" t="s">
        <v>192</v>
      </c>
      <c r="H36" s="9" t="s">
        <v>275</v>
      </c>
      <c r="I36" s="13">
        <v>82674193.644899994</v>
      </c>
      <c r="J36" s="9" t="s">
        <v>279</v>
      </c>
      <c r="K36" s="13">
        <v>82674193.644899994</v>
      </c>
      <c r="L36" s="9" t="s">
        <v>275</v>
      </c>
      <c r="M36" s="13">
        <v>82674193.644899994</v>
      </c>
      <c r="N36" s="9" t="s">
        <v>279</v>
      </c>
      <c r="O36" s="13">
        <v>82674193.644899994</v>
      </c>
      <c r="P36" s="13">
        <v>82674193.644899994</v>
      </c>
      <c r="Q36" s="13">
        <v>0</v>
      </c>
      <c r="R36" s="13">
        <v>0</v>
      </c>
      <c r="S36" s="14">
        <v>0</v>
      </c>
      <c r="T36" s="9" t="s">
        <v>288</v>
      </c>
      <c r="U36" s="9" t="s">
        <v>192</v>
      </c>
      <c r="V36" s="9" t="s">
        <v>292</v>
      </c>
      <c r="W36" s="14" t="s">
        <v>192</v>
      </c>
      <c r="X36" s="14">
        <v>1</v>
      </c>
      <c r="Y36" s="9" t="s">
        <v>192</v>
      </c>
      <c r="Z36" s="9" t="s">
        <v>192</v>
      </c>
      <c r="AA36" s="14" t="s">
        <v>192</v>
      </c>
      <c r="AB36" s="14" t="s">
        <v>192</v>
      </c>
      <c r="AC36" s="9" t="s">
        <v>192</v>
      </c>
    </row>
    <row r="37" spans="1:29" x14ac:dyDescent="0.2">
      <c r="A37" s="9" t="s">
        <v>31</v>
      </c>
      <c r="B37" s="9" t="s">
        <v>33</v>
      </c>
      <c r="C37" s="9" t="s">
        <v>36</v>
      </c>
      <c r="D37" s="9" t="s">
        <v>71</v>
      </c>
      <c r="E37" s="9" t="s">
        <v>152</v>
      </c>
      <c r="F37" s="9" t="s">
        <v>224</v>
      </c>
      <c r="G37" s="9" t="s">
        <v>192</v>
      </c>
      <c r="H37" s="9" t="s">
        <v>275</v>
      </c>
      <c r="I37" s="13">
        <v>57022870.169600002</v>
      </c>
      <c r="J37" s="9" t="s">
        <v>279</v>
      </c>
      <c r="K37" s="13">
        <v>57022870.169600002</v>
      </c>
      <c r="L37" s="9" t="s">
        <v>275</v>
      </c>
      <c r="M37" s="13">
        <v>57022870.169600002</v>
      </c>
      <c r="N37" s="9" t="s">
        <v>279</v>
      </c>
      <c r="O37" s="13">
        <v>57022870.169600002</v>
      </c>
      <c r="P37" s="13">
        <v>57022870.169600002</v>
      </c>
      <c r="Q37" s="13">
        <v>0</v>
      </c>
      <c r="R37" s="13">
        <v>0</v>
      </c>
      <c r="S37" s="14">
        <v>0</v>
      </c>
      <c r="T37" s="9" t="s">
        <v>288</v>
      </c>
      <c r="U37" s="9" t="s">
        <v>192</v>
      </c>
      <c r="V37" s="9" t="s">
        <v>292</v>
      </c>
      <c r="W37" s="14" t="s">
        <v>192</v>
      </c>
      <c r="X37" s="14">
        <v>1</v>
      </c>
      <c r="Y37" s="9" t="s">
        <v>192</v>
      </c>
      <c r="Z37" s="9" t="s">
        <v>192</v>
      </c>
      <c r="AA37" s="14" t="s">
        <v>192</v>
      </c>
      <c r="AB37" s="14" t="s">
        <v>192</v>
      </c>
      <c r="AC37" s="9" t="s">
        <v>192</v>
      </c>
    </row>
    <row r="38" spans="1:29" x14ac:dyDescent="0.2">
      <c r="A38" s="9" t="s">
        <v>31</v>
      </c>
      <c r="B38" s="9" t="s">
        <v>33</v>
      </c>
      <c r="C38" s="9" t="s">
        <v>36</v>
      </c>
      <c r="D38" s="9" t="s">
        <v>72</v>
      </c>
      <c r="E38" s="9" t="s">
        <v>153</v>
      </c>
      <c r="F38" s="9" t="s">
        <v>225</v>
      </c>
      <c r="G38" s="9" t="s">
        <v>192</v>
      </c>
      <c r="H38" s="9" t="s">
        <v>275</v>
      </c>
      <c r="I38" s="13">
        <v>132362431.4056</v>
      </c>
      <c r="J38" s="9" t="s">
        <v>279</v>
      </c>
      <c r="K38" s="13">
        <v>132362431.4056</v>
      </c>
      <c r="L38" s="9" t="s">
        <v>275</v>
      </c>
      <c r="M38" s="13">
        <v>132362431.4056</v>
      </c>
      <c r="N38" s="9" t="s">
        <v>279</v>
      </c>
      <c r="O38" s="13">
        <v>132362431.4056</v>
      </c>
      <c r="P38" s="13">
        <v>132362431.4056</v>
      </c>
      <c r="Q38" s="13">
        <v>0</v>
      </c>
      <c r="R38" s="13">
        <v>0</v>
      </c>
      <c r="S38" s="14">
        <v>0</v>
      </c>
      <c r="T38" s="9" t="s">
        <v>288</v>
      </c>
      <c r="U38" s="9" t="s">
        <v>192</v>
      </c>
      <c r="V38" s="9" t="s">
        <v>292</v>
      </c>
      <c r="W38" s="14" t="s">
        <v>192</v>
      </c>
      <c r="X38" s="14">
        <v>1</v>
      </c>
      <c r="Y38" s="9" t="s">
        <v>192</v>
      </c>
      <c r="Z38" s="9" t="s">
        <v>192</v>
      </c>
      <c r="AA38" s="14" t="s">
        <v>192</v>
      </c>
      <c r="AB38" s="14" t="s">
        <v>192</v>
      </c>
      <c r="AC38" s="9" t="s">
        <v>192</v>
      </c>
    </row>
    <row r="39" spans="1:29" x14ac:dyDescent="0.2">
      <c r="A39" s="9" t="s">
        <v>31</v>
      </c>
      <c r="B39" s="9" t="s">
        <v>33</v>
      </c>
      <c r="C39" s="9" t="s">
        <v>36</v>
      </c>
      <c r="D39" s="9" t="s">
        <v>73</v>
      </c>
      <c r="E39" s="9" t="s">
        <v>154</v>
      </c>
      <c r="F39" s="9" t="s">
        <v>226</v>
      </c>
      <c r="G39" s="9" t="s">
        <v>192</v>
      </c>
      <c r="H39" s="9" t="s">
        <v>275</v>
      </c>
      <c r="I39" s="13">
        <v>53310578.976599999</v>
      </c>
      <c r="J39" s="9" t="s">
        <v>279</v>
      </c>
      <c r="K39" s="13">
        <v>53310578.976599999</v>
      </c>
      <c r="L39" s="9" t="s">
        <v>275</v>
      </c>
      <c r="M39" s="13">
        <v>53310578.976599999</v>
      </c>
      <c r="N39" s="9" t="s">
        <v>279</v>
      </c>
      <c r="O39" s="13">
        <v>53310578.976599999</v>
      </c>
      <c r="P39" s="13">
        <v>53310578.976599999</v>
      </c>
      <c r="Q39" s="13">
        <v>0</v>
      </c>
      <c r="R39" s="13">
        <v>0</v>
      </c>
      <c r="S39" s="14">
        <v>0</v>
      </c>
      <c r="T39" s="9" t="s">
        <v>288</v>
      </c>
      <c r="U39" s="9" t="s">
        <v>192</v>
      </c>
      <c r="V39" s="9" t="s">
        <v>292</v>
      </c>
      <c r="W39" s="14" t="s">
        <v>192</v>
      </c>
      <c r="X39" s="14">
        <v>1</v>
      </c>
      <c r="Y39" s="9" t="s">
        <v>192</v>
      </c>
      <c r="Z39" s="9" t="s">
        <v>192</v>
      </c>
      <c r="AA39" s="14" t="s">
        <v>192</v>
      </c>
      <c r="AB39" s="14" t="s">
        <v>192</v>
      </c>
      <c r="AC39" s="9" t="s">
        <v>192</v>
      </c>
    </row>
    <row r="40" spans="1:29" x14ac:dyDescent="0.2">
      <c r="A40" s="9" t="s">
        <v>31</v>
      </c>
      <c r="B40" s="9" t="s">
        <v>33</v>
      </c>
      <c r="C40" s="9" t="s">
        <v>36</v>
      </c>
      <c r="D40" s="9" t="s">
        <v>74</v>
      </c>
      <c r="E40" s="9" t="s">
        <v>155</v>
      </c>
      <c r="F40" s="9" t="s">
        <v>227</v>
      </c>
      <c r="G40" s="9" t="s">
        <v>192</v>
      </c>
      <c r="H40" s="9" t="s">
        <v>275</v>
      </c>
      <c r="I40" s="13">
        <v>129807510.2212</v>
      </c>
      <c r="J40" s="9" t="s">
        <v>279</v>
      </c>
      <c r="K40" s="13">
        <v>129807510.2212</v>
      </c>
      <c r="L40" s="9" t="s">
        <v>275</v>
      </c>
      <c r="M40" s="13">
        <v>129807510.2212</v>
      </c>
      <c r="N40" s="9" t="s">
        <v>279</v>
      </c>
      <c r="O40" s="13">
        <v>129807510.2212</v>
      </c>
      <c r="P40" s="13">
        <v>129807510.2212</v>
      </c>
      <c r="Q40" s="13">
        <v>0</v>
      </c>
      <c r="R40" s="13">
        <v>0</v>
      </c>
      <c r="S40" s="14">
        <v>0</v>
      </c>
      <c r="T40" s="9" t="s">
        <v>288</v>
      </c>
      <c r="U40" s="9" t="s">
        <v>192</v>
      </c>
      <c r="V40" s="9" t="s">
        <v>292</v>
      </c>
      <c r="W40" s="14" t="s">
        <v>192</v>
      </c>
      <c r="X40" s="14">
        <v>1</v>
      </c>
      <c r="Y40" s="9" t="s">
        <v>192</v>
      </c>
      <c r="Z40" s="9" t="s">
        <v>192</v>
      </c>
      <c r="AA40" s="14" t="s">
        <v>192</v>
      </c>
      <c r="AB40" s="14" t="s">
        <v>192</v>
      </c>
      <c r="AC40" s="9" t="s">
        <v>192</v>
      </c>
    </row>
    <row r="41" spans="1:29" x14ac:dyDescent="0.2">
      <c r="A41" s="9" t="s">
        <v>31</v>
      </c>
      <c r="B41" s="9" t="s">
        <v>33</v>
      </c>
      <c r="C41" s="9" t="s">
        <v>36</v>
      </c>
      <c r="D41" s="9" t="s">
        <v>75</v>
      </c>
      <c r="E41" s="9" t="s">
        <v>156</v>
      </c>
      <c r="F41" s="9" t="s">
        <v>228</v>
      </c>
      <c r="G41" s="9" t="s">
        <v>192</v>
      </c>
      <c r="H41" s="9" t="s">
        <v>275</v>
      </c>
      <c r="I41" s="13">
        <v>43340599.260600001</v>
      </c>
      <c r="J41" s="9" t="s">
        <v>279</v>
      </c>
      <c r="K41" s="13">
        <v>43340599.260600001</v>
      </c>
      <c r="L41" s="9" t="s">
        <v>275</v>
      </c>
      <c r="M41" s="13">
        <v>43340599.260600001</v>
      </c>
      <c r="N41" s="9" t="s">
        <v>279</v>
      </c>
      <c r="O41" s="13">
        <v>43340599.260600001</v>
      </c>
      <c r="P41" s="13">
        <v>43340599.260600001</v>
      </c>
      <c r="Q41" s="13">
        <v>0</v>
      </c>
      <c r="R41" s="13">
        <v>0</v>
      </c>
      <c r="S41" s="14">
        <v>0</v>
      </c>
      <c r="T41" s="9" t="s">
        <v>288</v>
      </c>
      <c r="U41" s="9" t="s">
        <v>192</v>
      </c>
      <c r="V41" s="9" t="s">
        <v>292</v>
      </c>
      <c r="W41" s="14" t="s">
        <v>192</v>
      </c>
      <c r="X41" s="14">
        <v>1</v>
      </c>
      <c r="Y41" s="9" t="s">
        <v>192</v>
      </c>
      <c r="Z41" s="9" t="s">
        <v>192</v>
      </c>
      <c r="AA41" s="14" t="s">
        <v>192</v>
      </c>
      <c r="AB41" s="14" t="s">
        <v>192</v>
      </c>
      <c r="AC41" s="9" t="s">
        <v>192</v>
      </c>
    </row>
    <row r="42" spans="1:29" x14ac:dyDescent="0.2">
      <c r="A42" s="9" t="s">
        <v>31</v>
      </c>
      <c r="B42" s="9" t="s">
        <v>33</v>
      </c>
      <c r="C42" s="9" t="s">
        <v>36</v>
      </c>
      <c r="D42" s="9" t="s">
        <v>76</v>
      </c>
      <c r="E42" s="9" t="s">
        <v>157</v>
      </c>
      <c r="F42" s="9" t="s">
        <v>229</v>
      </c>
      <c r="G42" s="9" t="s">
        <v>192</v>
      </c>
      <c r="H42" s="9" t="s">
        <v>275</v>
      </c>
      <c r="I42" s="13">
        <v>70890552.553599998</v>
      </c>
      <c r="J42" s="9" t="s">
        <v>279</v>
      </c>
      <c r="K42" s="13">
        <v>70890552.553599998</v>
      </c>
      <c r="L42" s="9" t="s">
        <v>275</v>
      </c>
      <c r="M42" s="13">
        <v>70890552.553599998</v>
      </c>
      <c r="N42" s="9" t="s">
        <v>279</v>
      </c>
      <c r="O42" s="13">
        <v>70890552.553599998</v>
      </c>
      <c r="P42" s="13">
        <v>70890552.553599998</v>
      </c>
      <c r="Q42" s="13">
        <v>0</v>
      </c>
      <c r="R42" s="13">
        <v>0</v>
      </c>
      <c r="S42" s="14">
        <v>0</v>
      </c>
      <c r="T42" s="9" t="s">
        <v>288</v>
      </c>
      <c r="U42" s="9" t="s">
        <v>192</v>
      </c>
      <c r="V42" s="9" t="s">
        <v>292</v>
      </c>
      <c r="W42" s="14" t="s">
        <v>192</v>
      </c>
      <c r="X42" s="14">
        <v>1</v>
      </c>
      <c r="Y42" s="9" t="s">
        <v>192</v>
      </c>
      <c r="Z42" s="9" t="s">
        <v>192</v>
      </c>
      <c r="AA42" s="14" t="s">
        <v>192</v>
      </c>
      <c r="AB42" s="14" t="s">
        <v>192</v>
      </c>
      <c r="AC42" s="9" t="s">
        <v>192</v>
      </c>
    </row>
    <row r="43" spans="1:29" x14ac:dyDescent="0.2">
      <c r="A43" s="9" t="s">
        <v>31</v>
      </c>
      <c r="B43" s="9" t="s">
        <v>33</v>
      </c>
      <c r="C43" s="9" t="s">
        <v>36</v>
      </c>
      <c r="D43" s="9" t="s">
        <v>77</v>
      </c>
      <c r="E43" s="9" t="s">
        <v>158</v>
      </c>
      <c r="F43" s="9" t="s">
        <v>230</v>
      </c>
      <c r="G43" s="9" t="s">
        <v>192</v>
      </c>
      <c r="H43" s="9" t="s">
        <v>275</v>
      </c>
      <c r="I43" s="13">
        <v>163775873.773</v>
      </c>
      <c r="J43" s="9" t="s">
        <v>279</v>
      </c>
      <c r="K43" s="13">
        <v>163775873.773</v>
      </c>
      <c r="L43" s="9" t="s">
        <v>275</v>
      </c>
      <c r="M43" s="13">
        <v>163775873.773</v>
      </c>
      <c r="N43" s="9" t="s">
        <v>279</v>
      </c>
      <c r="O43" s="13">
        <v>163775873.773</v>
      </c>
      <c r="P43" s="13">
        <v>163775873.773</v>
      </c>
      <c r="Q43" s="13">
        <v>0</v>
      </c>
      <c r="R43" s="13">
        <v>0</v>
      </c>
      <c r="S43" s="14">
        <v>0</v>
      </c>
      <c r="T43" s="9" t="s">
        <v>289</v>
      </c>
      <c r="U43" s="9" t="s">
        <v>289</v>
      </c>
      <c r="V43" s="9" t="s">
        <v>289</v>
      </c>
      <c r="W43" s="14" t="s">
        <v>192</v>
      </c>
      <c r="X43" s="14">
        <v>1</v>
      </c>
      <c r="Y43" s="9" t="s">
        <v>192</v>
      </c>
      <c r="Z43" s="9" t="s">
        <v>192</v>
      </c>
      <c r="AA43" s="14" t="s">
        <v>192</v>
      </c>
      <c r="AB43" s="14" t="s">
        <v>192</v>
      </c>
      <c r="AC43" s="9" t="s">
        <v>192</v>
      </c>
    </row>
    <row r="44" spans="1:29" x14ac:dyDescent="0.2">
      <c r="A44" s="9" t="s">
        <v>31</v>
      </c>
      <c r="B44" s="9" t="s">
        <v>33</v>
      </c>
      <c r="C44" s="9" t="s">
        <v>36</v>
      </c>
      <c r="D44" s="9" t="s">
        <v>78</v>
      </c>
      <c r="E44" s="9" t="s">
        <v>159</v>
      </c>
      <c r="F44" s="9" t="s">
        <v>231</v>
      </c>
      <c r="G44" s="9" t="s">
        <v>192</v>
      </c>
      <c r="H44" s="9" t="s">
        <v>275</v>
      </c>
      <c r="I44" s="13">
        <v>456063451.79189998</v>
      </c>
      <c r="J44" s="9" t="s">
        <v>279</v>
      </c>
      <c r="K44" s="13">
        <v>456063451.79189998</v>
      </c>
      <c r="L44" s="9" t="s">
        <v>275</v>
      </c>
      <c r="M44" s="13">
        <v>456063451.79189998</v>
      </c>
      <c r="N44" s="9" t="s">
        <v>279</v>
      </c>
      <c r="O44" s="13">
        <v>456063451.79189998</v>
      </c>
      <c r="P44" s="13">
        <v>456063451.79189998</v>
      </c>
      <c r="Q44" s="13">
        <v>0</v>
      </c>
      <c r="R44" s="13">
        <v>0</v>
      </c>
      <c r="S44" s="14">
        <v>0</v>
      </c>
      <c r="T44" s="9" t="s">
        <v>289</v>
      </c>
      <c r="U44" s="9" t="s">
        <v>289</v>
      </c>
      <c r="V44" s="9" t="s">
        <v>289</v>
      </c>
      <c r="W44" s="14" t="s">
        <v>192</v>
      </c>
      <c r="X44" s="14">
        <v>1</v>
      </c>
      <c r="Y44" s="9" t="s">
        <v>192</v>
      </c>
      <c r="Z44" s="9" t="s">
        <v>192</v>
      </c>
      <c r="AA44" s="14" t="s">
        <v>192</v>
      </c>
      <c r="AB44" s="14" t="s">
        <v>192</v>
      </c>
      <c r="AC44" s="9" t="s">
        <v>192</v>
      </c>
    </row>
    <row r="45" spans="1:29" x14ac:dyDescent="0.2">
      <c r="A45" s="9" t="s">
        <v>31</v>
      </c>
      <c r="B45" s="9" t="s">
        <v>33</v>
      </c>
      <c r="C45" s="9" t="s">
        <v>36</v>
      </c>
      <c r="D45" s="9" t="s">
        <v>79</v>
      </c>
      <c r="E45" s="9" t="s">
        <v>160</v>
      </c>
      <c r="F45" s="9" t="s">
        <v>232</v>
      </c>
      <c r="G45" s="9" t="s">
        <v>192</v>
      </c>
      <c r="H45" s="9" t="s">
        <v>275</v>
      </c>
      <c r="I45" s="13">
        <v>41366361.299599998</v>
      </c>
      <c r="J45" s="9" t="s">
        <v>279</v>
      </c>
      <c r="K45" s="13">
        <v>41366361.299599998</v>
      </c>
      <c r="L45" s="9" t="s">
        <v>275</v>
      </c>
      <c r="M45" s="13">
        <v>41366361.299599998</v>
      </c>
      <c r="N45" s="9" t="s">
        <v>279</v>
      </c>
      <c r="O45" s="13">
        <v>41366361.299599998</v>
      </c>
      <c r="P45" s="13">
        <v>41366361.299599998</v>
      </c>
      <c r="Q45" s="13">
        <v>0</v>
      </c>
      <c r="R45" s="13">
        <v>0</v>
      </c>
      <c r="S45" s="14">
        <v>0</v>
      </c>
      <c r="T45" s="9" t="s">
        <v>288</v>
      </c>
      <c r="U45" s="9" t="s">
        <v>192</v>
      </c>
      <c r="V45" s="9" t="s">
        <v>292</v>
      </c>
      <c r="W45" s="14" t="s">
        <v>192</v>
      </c>
      <c r="X45" s="14">
        <v>1</v>
      </c>
      <c r="Y45" s="9" t="s">
        <v>192</v>
      </c>
      <c r="Z45" s="9" t="s">
        <v>192</v>
      </c>
      <c r="AA45" s="14" t="s">
        <v>192</v>
      </c>
      <c r="AB45" s="14" t="s">
        <v>192</v>
      </c>
      <c r="AC45" s="9" t="s">
        <v>192</v>
      </c>
    </row>
    <row r="46" spans="1:29" x14ac:dyDescent="0.2">
      <c r="A46" s="9" t="s">
        <v>31</v>
      </c>
      <c r="B46" s="9" t="s">
        <v>33</v>
      </c>
      <c r="C46" s="9" t="s">
        <v>36</v>
      </c>
      <c r="D46" s="9" t="s">
        <v>80</v>
      </c>
      <c r="E46" s="9" t="s">
        <v>161</v>
      </c>
      <c r="F46" s="9" t="s">
        <v>233</v>
      </c>
      <c r="G46" s="9" t="s">
        <v>192</v>
      </c>
      <c r="H46" s="9" t="s">
        <v>275</v>
      </c>
      <c r="I46" s="13">
        <v>1284768046.4030001</v>
      </c>
      <c r="J46" s="9" t="s">
        <v>279</v>
      </c>
      <c r="K46" s="13">
        <v>1284768046.4030001</v>
      </c>
      <c r="L46" s="9" t="s">
        <v>275</v>
      </c>
      <c r="M46" s="13">
        <v>1284768046.4030001</v>
      </c>
      <c r="N46" s="9" t="s">
        <v>279</v>
      </c>
      <c r="O46" s="13">
        <v>1284768046.4030001</v>
      </c>
      <c r="P46" s="13">
        <v>1284768046.4030001</v>
      </c>
      <c r="Q46" s="13">
        <v>0</v>
      </c>
      <c r="R46" s="13">
        <v>0</v>
      </c>
      <c r="S46" s="14">
        <v>0</v>
      </c>
      <c r="T46" s="9" t="s">
        <v>288</v>
      </c>
      <c r="U46" s="9" t="s">
        <v>192</v>
      </c>
      <c r="V46" s="9" t="s">
        <v>292</v>
      </c>
      <c r="W46" s="14" t="s">
        <v>192</v>
      </c>
      <c r="X46" s="14">
        <v>1</v>
      </c>
      <c r="Y46" s="9" t="s">
        <v>192</v>
      </c>
      <c r="Z46" s="9" t="s">
        <v>192</v>
      </c>
      <c r="AA46" s="14" t="s">
        <v>192</v>
      </c>
      <c r="AB46" s="14" t="s">
        <v>192</v>
      </c>
      <c r="AC46" s="9" t="s">
        <v>192</v>
      </c>
    </row>
    <row r="47" spans="1:29" x14ac:dyDescent="0.2">
      <c r="A47" s="9" t="s">
        <v>31</v>
      </c>
      <c r="B47" s="9" t="s">
        <v>33</v>
      </c>
      <c r="C47" s="9" t="s">
        <v>36</v>
      </c>
      <c r="D47" s="9" t="s">
        <v>81</v>
      </c>
      <c r="E47" s="9" t="s">
        <v>162</v>
      </c>
      <c r="F47" s="9" t="s">
        <v>234</v>
      </c>
      <c r="G47" s="9" t="s">
        <v>192</v>
      </c>
      <c r="H47" s="9" t="s">
        <v>275</v>
      </c>
      <c r="I47" s="13">
        <v>77668312.629999995</v>
      </c>
      <c r="J47" s="9" t="s">
        <v>279</v>
      </c>
      <c r="K47" s="13">
        <v>77668312.629999995</v>
      </c>
      <c r="L47" s="9" t="s">
        <v>275</v>
      </c>
      <c r="M47" s="13">
        <v>77668312.629999995</v>
      </c>
      <c r="N47" s="9" t="s">
        <v>279</v>
      </c>
      <c r="O47" s="13">
        <v>77668312.629999995</v>
      </c>
      <c r="P47" s="13">
        <v>77668312.629999995</v>
      </c>
      <c r="Q47" s="13">
        <v>0</v>
      </c>
      <c r="R47" s="13">
        <v>0</v>
      </c>
      <c r="S47" s="14">
        <v>0</v>
      </c>
      <c r="T47" s="9" t="s">
        <v>288</v>
      </c>
      <c r="U47" s="9" t="s">
        <v>192</v>
      </c>
      <c r="V47" s="9" t="s">
        <v>292</v>
      </c>
      <c r="W47" s="14" t="s">
        <v>192</v>
      </c>
      <c r="X47" s="14">
        <v>1</v>
      </c>
      <c r="Y47" s="9" t="s">
        <v>192</v>
      </c>
      <c r="Z47" s="9" t="s">
        <v>192</v>
      </c>
      <c r="AA47" s="14" t="s">
        <v>192</v>
      </c>
      <c r="AB47" s="14" t="s">
        <v>192</v>
      </c>
      <c r="AC47" s="9" t="s">
        <v>192</v>
      </c>
    </row>
    <row r="48" spans="1:29" x14ac:dyDescent="0.2">
      <c r="A48" s="9" t="s">
        <v>31</v>
      </c>
      <c r="B48" s="9" t="s">
        <v>33</v>
      </c>
      <c r="C48" s="9" t="s">
        <v>36</v>
      </c>
      <c r="D48" s="9" t="s">
        <v>82</v>
      </c>
      <c r="E48" s="9" t="s">
        <v>163</v>
      </c>
      <c r="F48" s="9" t="s">
        <v>235</v>
      </c>
      <c r="G48" s="9" t="s">
        <v>192</v>
      </c>
      <c r="H48" s="9" t="s">
        <v>275</v>
      </c>
      <c r="I48" s="13">
        <v>57922262.4375</v>
      </c>
      <c r="J48" s="9" t="s">
        <v>279</v>
      </c>
      <c r="K48" s="13">
        <v>57922262.4375</v>
      </c>
      <c r="L48" s="9" t="s">
        <v>275</v>
      </c>
      <c r="M48" s="13">
        <v>57922262.4375</v>
      </c>
      <c r="N48" s="9" t="s">
        <v>279</v>
      </c>
      <c r="O48" s="13">
        <v>57922262.4375</v>
      </c>
      <c r="P48" s="13">
        <v>57922262.4375</v>
      </c>
      <c r="Q48" s="13">
        <v>0</v>
      </c>
      <c r="R48" s="13">
        <v>0</v>
      </c>
      <c r="S48" s="14">
        <v>0</v>
      </c>
      <c r="T48" s="9" t="s">
        <v>289</v>
      </c>
      <c r="U48" s="9" t="s">
        <v>289</v>
      </c>
      <c r="V48" s="9" t="s">
        <v>289</v>
      </c>
      <c r="W48" s="14" t="s">
        <v>192</v>
      </c>
      <c r="X48" s="14">
        <v>1</v>
      </c>
      <c r="Y48" s="9" t="s">
        <v>192</v>
      </c>
      <c r="Z48" s="9" t="s">
        <v>192</v>
      </c>
      <c r="AA48" s="14" t="s">
        <v>192</v>
      </c>
      <c r="AB48" s="14" t="s">
        <v>192</v>
      </c>
      <c r="AC48" s="9" t="s">
        <v>192</v>
      </c>
    </row>
    <row r="49" spans="1:29" x14ac:dyDescent="0.2">
      <c r="A49" s="9" t="s">
        <v>31</v>
      </c>
      <c r="B49" s="9" t="s">
        <v>33</v>
      </c>
      <c r="C49" s="9" t="s">
        <v>36</v>
      </c>
      <c r="D49" s="9" t="s">
        <v>83</v>
      </c>
      <c r="E49" s="9" t="s">
        <v>164</v>
      </c>
      <c r="F49" s="9" t="s">
        <v>236</v>
      </c>
      <c r="G49" s="9" t="s">
        <v>192</v>
      </c>
      <c r="H49" s="9" t="s">
        <v>275</v>
      </c>
      <c r="I49" s="13">
        <v>95903624.268000007</v>
      </c>
      <c r="J49" s="9" t="s">
        <v>279</v>
      </c>
      <c r="K49" s="13">
        <v>95903624.268000007</v>
      </c>
      <c r="L49" s="9" t="s">
        <v>275</v>
      </c>
      <c r="M49" s="13">
        <v>95903624.268000007</v>
      </c>
      <c r="N49" s="9" t="s">
        <v>279</v>
      </c>
      <c r="O49" s="13">
        <v>95903624.268000007</v>
      </c>
      <c r="P49" s="13">
        <v>95903624.268000007</v>
      </c>
      <c r="Q49" s="13">
        <v>0</v>
      </c>
      <c r="R49" s="13">
        <v>0</v>
      </c>
      <c r="S49" s="14">
        <v>0</v>
      </c>
      <c r="T49" s="9" t="s">
        <v>288</v>
      </c>
      <c r="U49" s="9" t="s">
        <v>192</v>
      </c>
      <c r="V49" s="9" t="s">
        <v>292</v>
      </c>
      <c r="W49" s="14" t="s">
        <v>192</v>
      </c>
      <c r="X49" s="14">
        <v>1</v>
      </c>
      <c r="Y49" s="9" t="s">
        <v>192</v>
      </c>
      <c r="Z49" s="9" t="s">
        <v>192</v>
      </c>
      <c r="AA49" s="14" t="s">
        <v>192</v>
      </c>
      <c r="AB49" s="14" t="s">
        <v>192</v>
      </c>
      <c r="AC49" s="9" t="s">
        <v>192</v>
      </c>
    </row>
    <row r="50" spans="1:29" x14ac:dyDescent="0.2">
      <c r="A50" s="9" t="s">
        <v>31</v>
      </c>
      <c r="B50" s="9" t="s">
        <v>33</v>
      </c>
      <c r="C50" s="9" t="s">
        <v>36</v>
      </c>
      <c r="D50" s="9" t="s">
        <v>84</v>
      </c>
      <c r="E50" s="9" t="s">
        <v>165</v>
      </c>
      <c r="F50" s="9" t="s">
        <v>237</v>
      </c>
      <c r="G50" s="9" t="s">
        <v>192</v>
      </c>
      <c r="H50" s="9" t="s">
        <v>275</v>
      </c>
      <c r="I50" s="13">
        <v>48972413.938000001</v>
      </c>
      <c r="J50" s="9" t="s">
        <v>279</v>
      </c>
      <c r="K50" s="13">
        <v>48972413.938000001</v>
      </c>
      <c r="L50" s="9" t="s">
        <v>275</v>
      </c>
      <c r="M50" s="13">
        <v>48972413.938000001</v>
      </c>
      <c r="N50" s="9" t="s">
        <v>279</v>
      </c>
      <c r="O50" s="13">
        <v>48972413.938000001</v>
      </c>
      <c r="P50" s="13">
        <v>48972413.938000001</v>
      </c>
      <c r="Q50" s="13">
        <v>0</v>
      </c>
      <c r="R50" s="13">
        <v>0</v>
      </c>
      <c r="S50" s="14">
        <v>0</v>
      </c>
      <c r="T50" s="9" t="s">
        <v>288</v>
      </c>
      <c r="U50" s="9" t="s">
        <v>192</v>
      </c>
      <c r="V50" s="9" t="s">
        <v>292</v>
      </c>
      <c r="W50" s="14" t="s">
        <v>192</v>
      </c>
      <c r="X50" s="14">
        <v>1</v>
      </c>
      <c r="Y50" s="9" t="s">
        <v>192</v>
      </c>
      <c r="Z50" s="9" t="s">
        <v>192</v>
      </c>
      <c r="AA50" s="14" t="s">
        <v>192</v>
      </c>
      <c r="AB50" s="14" t="s">
        <v>192</v>
      </c>
      <c r="AC50" s="9" t="s">
        <v>192</v>
      </c>
    </row>
    <row r="51" spans="1:29" x14ac:dyDescent="0.2">
      <c r="A51" s="9" t="s">
        <v>31</v>
      </c>
      <c r="B51" s="9" t="s">
        <v>33</v>
      </c>
      <c r="C51" s="9" t="s">
        <v>36</v>
      </c>
      <c r="D51" s="9" t="s">
        <v>85</v>
      </c>
      <c r="E51" s="9" t="s">
        <v>166</v>
      </c>
      <c r="F51" s="9" t="s">
        <v>238</v>
      </c>
      <c r="G51" s="9" t="s">
        <v>192</v>
      </c>
      <c r="H51" s="9" t="s">
        <v>275</v>
      </c>
      <c r="I51" s="13">
        <v>54519143.049000002</v>
      </c>
      <c r="J51" s="9" t="s">
        <v>279</v>
      </c>
      <c r="K51" s="13">
        <v>54519143.049000002</v>
      </c>
      <c r="L51" s="9" t="s">
        <v>275</v>
      </c>
      <c r="M51" s="13">
        <v>54519143.049000002</v>
      </c>
      <c r="N51" s="9" t="s">
        <v>279</v>
      </c>
      <c r="O51" s="13">
        <v>54519143.049000002</v>
      </c>
      <c r="P51" s="13">
        <v>54519143.049000002</v>
      </c>
      <c r="Q51" s="13">
        <v>0</v>
      </c>
      <c r="R51" s="13">
        <v>0</v>
      </c>
      <c r="S51" s="14">
        <v>0</v>
      </c>
      <c r="T51" s="9" t="s">
        <v>288</v>
      </c>
      <c r="U51" s="9" t="s">
        <v>192</v>
      </c>
      <c r="V51" s="9" t="s">
        <v>292</v>
      </c>
      <c r="W51" s="14" t="s">
        <v>192</v>
      </c>
      <c r="X51" s="14">
        <v>1</v>
      </c>
      <c r="Y51" s="9" t="s">
        <v>192</v>
      </c>
      <c r="Z51" s="9" t="s">
        <v>192</v>
      </c>
      <c r="AA51" s="14" t="s">
        <v>192</v>
      </c>
      <c r="AB51" s="14" t="s">
        <v>192</v>
      </c>
      <c r="AC51" s="9" t="s">
        <v>192</v>
      </c>
    </row>
    <row r="52" spans="1:29" x14ac:dyDescent="0.2">
      <c r="A52" s="9" t="s">
        <v>31</v>
      </c>
      <c r="B52" s="9" t="s">
        <v>33</v>
      </c>
      <c r="C52" s="9" t="s">
        <v>36</v>
      </c>
      <c r="D52" s="9" t="s">
        <v>86</v>
      </c>
      <c r="E52" s="9" t="s">
        <v>167</v>
      </c>
      <c r="F52" s="9" t="s">
        <v>239</v>
      </c>
      <c r="G52" s="9" t="s">
        <v>192</v>
      </c>
      <c r="H52" s="9" t="s">
        <v>275</v>
      </c>
      <c r="I52" s="13">
        <v>48386124.658</v>
      </c>
      <c r="J52" s="9" t="s">
        <v>279</v>
      </c>
      <c r="K52" s="13">
        <v>48386124.658</v>
      </c>
      <c r="L52" s="9" t="s">
        <v>275</v>
      </c>
      <c r="M52" s="13">
        <v>48386124.658</v>
      </c>
      <c r="N52" s="9" t="s">
        <v>279</v>
      </c>
      <c r="O52" s="13">
        <v>48386124.658</v>
      </c>
      <c r="P52" s="13">
        <v>48386124.658</v>
      </c>
      <c r="Q52" s="13">
        <v>0</v>
      </c>
      <c r="R52" s="13">
        <v>0</v>
      </c>
      <c r="S52" s="14">
        <v>0</v>
      </c>
      <c r="T52" s="9" t="s">
        <v>288</v>
      </c>
      <c r="U52" s="9" t="s">
        <v>192</v>
      </c>
      <c r="V52" s="9" t="s">
        <v>292</v>
      </c>
      <c r="W52" s="14" t="s">
        <v>192</v>
      </c>
      <c r="X52" s="14">
        <v>1</v>
      </c>
      <c r="Y52" s="9" t="s">
        <v>192</v>
      </c>
      <c r="Z52" s="9" t="s">
        <v>192</v>
      </c>
      <c r="AA52" s="14" t="s">
        <v>192</v>
      </c>
      <c r="AB52" s="14" t="s">
        <v>192</v>
      </c>
      <c r="AC52" s="9" t="s">
        <v>192</v>
      </c>
    </row>
    <row r="53" spans="1:29" x14ac:dyDescent="0.2">
      <c r="A53" s="9" t="s">
        <v>31</v>
      </c>
      <c r="B53" s="9" t="s">
        <v>33</v>
      </c>
      <c r="C53" s="9" t="s">
        <v>36</v>
      </c>
      <c r="D53" s="9" t="s">
        <v>87</v>
      </c>
      <c r="E53" s="9" t="s">
        <v>168</v>
      </c>
      <c r="F53" s="9" t="s">
        <v>240</v>
      </c>
      <c r="G53" s="9" t="s">
        <v>192</v>
      </c>
      <c r="H53" s="9" t="s">
        <v>275</v>
      </c>
      <c r="I53" s="13">
        <v>92292285.597000003</v>
      </c>
      <c r="J53" s="9" t="s">
        <v>279</v>
      </c>
      <c r="K53" s="13">
        <v>92292285.597000003</v>
      </c>
      <c r="L53" s="9" t="s">
        <v>275</v>
      </c>
      <c r="M53" s="13">
        <v>92292285.597000003</v>
      </c>
      <c r="N53" s="9" t="s">
        <v>279</v>
      </c>
      <c r="O53" s="13">
        <v>92292285.597000003</v>
      </c>
      <c r="P53" s="13">
        <v>92292285.597000003</v>
      </c>
      <c r="Q53" s="13">
        <v>0</v>
      </c>
      <c r="R53" s="13">
        <v>0</v>
      </c>
      <c r="S53" s="14">
        <v>0</v>
      </c>
      <c r="T53" s="9" t="s">
        <v>288</v>
      </c>
      <c r="U53" s="9" t="s">
        <v>192</v>
      </c>
      <c r="V53" s="9" t="s">
        <v>292</v>
      </c>
      <c r="W53" s="14" t="s">
        <v>192</v>
      </c>
      <c r="X53" s="14">
        <v>1</v>
      </c>
      <c r="Y53" s="9" t="s">
        <v>192</v>
      </c>
      <c r="Z53" s="9" t="s">
        <v>192</v>
      </c>
      <c r="AA53" s="14" t="s">
        <v>192</v>
      </c>
      <c r="AB53" s="14" t="s">
        <v>192</v>
      </c>
      <c r="AC53" s="9" t="s">
        <v>192</v>
      </c>
    </row>
    <row r="54" spans="1:29" x14ac:dyDescent="0.2">
      <c r="A54" s="9" t="s">
        <v>31</v>
      </c>
      <c r="B54" s="9" t="s">
        <v>33</v>
      </c>
      <c r="C54" s="9" t="s">
        <v>36</v>
      </c>
      <c r="D54" s="9" t="s">
        <v>88</v>
      </c>
      <c r="E54" s="9" t="s">
        <v>169</v>
      </c>
      <c r="F54" s="9" t="s">
        <v>241</v>
      </c>
      <c r="G54" s="9" t="s">
        <v>192</v>
      </c>
      <c r="H54" s="9" t="s">
        <v>275</v>
      </c>
      <c r="I54" s="13">
        <v>36350424.770999998</v>
      </c>
      <c r="J54" s="9" t="s">
        <v>279</v>
      </c>
      <c r="K54" s="13">
        <v>36350424.770999998</v>
      </c>
      <c r="L54" s="9" t="s">
        <v>275</v>
      </c>
      <c r="M54" s="13">
        <v>36350424.770999998</v>
      </c>
      <c r="N54" s="9" t="s">
        <v>279</v>
      </c>
      <c r="O54" s="13">
        <v>36350424.770999998</v>
      </c>
      <c r="P54" s="13">
        <v>36350424.770999998</v>
      </c>
      <c r="Q54" s="13">
        <v>0</v>
      </c>
      <c r="R54" s="13">
        <v>0</v>
      </c>
      <c r="S54" s="14">
        <v>0</v>
      </c>
      <c r="T54" s="9" t="s">
        <v>288</v>
      </c>
      <c r="U54" s="9" t="s">
        <v>192</v>
      </c>
      <c r="V54" s="9" t="s">
        <v>292</v>
      </c>
      <c r="W54" s="14" t="s">
        <v>192</v>
      </c>
      <c r="X54" s="14">
        <v>1</v>
      </c>
      <c r="Y54" s="9" t="s">
        <v>192</v>
      </c>
      <c r="Z54" s="9" t="s">
        <v>192</v>
      </c>
      <c r="AA54" s="14" t="s">
        <v>192</v>
      </c>
      <c r="AB54" s="14" t="s">
        <v>192</v>
      </c>
      <c r="AC54" s="9" t="s">
        <v>192</v>
      </c>
    </row>
    <row r="55" spans="1:29" x14ac:dyDescent="0.2">
      <c r="A55" s="9" t="s">
        <v>31</v>
      </c>
      <c r="B55" s="9" t="s">
        <v>33</v>
      </c>
      <c r="C55" s="9" t="s">
        <v>36</v>
      </c>
      <c r="D55" s="9" t="s">
        <v>89</v>
      </c>
      <c r="E55" s="9" t="s">
        <v>170</v>
      </c>
      <c r="F55" s="9" t="s">
        <v>242</v>
      </c>
      <c r="G55" s="9" t="s">
        <v>192</v>
      </c>
      <c r="H55" s="9" t="s">
        <v>275</v>
      </c>
      <c r="I55" s="13">
        <v>2155392233.763</v>
      </c>
      <c r="J55" s="9" t="s">
        <v>279</v>
      </c>
      <c r="K55" s="13">
        <v>2155392233.763</v>
      </c>
      <c r="L55" s="9" t="s">
        <v>275</v>
      </c>
      <c r="M55" s="13">
        <v>2155392233.763</v>
      </c>
      <c r="N55" s="9" t="s">
        <v>279</v>
      </c>
      <c r="O55" s="13">
        <v>2155392233.763</v>
      </c>
      <c r="P55" s="13">
        <v>2155392233.763</v>
      </c>
      <c r="Q55" s="13">
        <v>0</v>
      </c>
      <c r="R55" s="13">
        <v>0</v>
      </c>
      <c r="S55" s="14">
        <v>0</v>
      </c>
      <c r="T55" s="9" t="s">
        <v>288</v>
      </c>
      <c r="U55" s="9" t="s">
        <v>192</v>
      </c>
      <c r="V55" s="9" t="s">
        <v>292</v>
      </c>
      <c r="W55" s="14" t="s">
        <v>192</v>
      </c>
      <c r="X55" s="14">
        <v>1</v>
      </c>
      <c r="Y55" s="9" t="s">
        <v>192</v>
      </c>
      <c r="Z55" s="9" t="s">
        <v>192</v>
      </c>
      <c r="AA55" s="14" t="s">
        <v>192</v>
      </c>
      <c r="AB55" s="14" t="s">
        <v>192</v>
      </c>
      <c r="AC55" s="9" t="s">
        <v>192</v>
      </c>
    </row>
    <row r="56" spans="1:29" x14ac:dyDescent="0.2">
      <c r="A56" s="9" t="s">
        <v>31</v>
      </c>
      <c r="B56" s="9" t="s">
        <v>33</v>
      </c>
      <c r="C56" s="9" t="s">
        <v>36</v>
      </c>
      <c r="D56" s="9" t="s">
        <v>90</v>
      </c>
      <c r="E56" s="9" t="s">
        <v>171</v>
      </c>
      <c r="F56" s="9" t="s">
        <v>243</v>
      </c>
      <c r="G56" s="9" t="s">
        <v>192</v>
      </c>
      <c r="H56" s="9" t="s">
        <v>275</v>
      </c>
      <c r="I56" s="13">
        <v>67989639.962099999</v>
      </c>
      <c r="J56" s="9" t="s">
        <v>279</v>
      </c>
      <c r="K56" s="13">
        <v>67989639.962099999</v>
      </c>
      <c r="L56" s="9" t="s">
        <v>275</v>
      </c>
      <c r="M56" s="13">
        <v>67989639.962099999</v>
      </c>
      <c r="N56" s="9" t="s">
        <v>279</v>
      </c>
      <c r="O56" s="13">
        <v>67989639.962099999</v>
      </c>
      <c r="P56" s="13">
        <v>67989639.962099999</v>
      </c>
      <c r="Q56" s="13">
        <v>0</v>
      </c>
      <c r="R56" s="13">
        <v>0</v>
      </c>
      <c r="S56" s="14">
        <v>0</v>
      </c>
      <c r="T56" s="9" t="s">
        <v>288</v>
      </c>
      <c r="U56" s="9" t="s">
        <v>192</v>
      </c>
      <c r="V56" s="9" t="s">
        <v>292</v>
      </c>
      <c r="W56" s="14" t="s">
        <v>192</v>
      </c>
      <c r="X56" s="14">
        <v>1</v>
      </c>
      <c r="Y56" s="9" t="s">
        <v>192</v>
      </c>
      <c r="Z56" s="9" t="s">
        <v>192</v>
      </c>
      <c r="AA56" s="14" t="s">
        <v>192</v>
      </c>
      <c r="AB56" s="14" t="s">
        <v>192</v>
      </c>
      <c r="AC56" s="9" t="s">
        <v>192</v>
      </c>
    </row>
    <row r="57" spans="1:29" x14ac:dyDescent="0.2">
      <c r="A57" s="9" t="s">
        <v>31</v>
      </c>
      <c r="B57" s="9" t="s">
        <v>33</v>
      </c>
      <c r="C57" s="9" t="s">
        <v>36</v>
      </c>
      <c r="D57" s="9" t="s">
        <v>91</v>
      </c>
      <c r="E57" s="9" t="s">
        <v>172</v>
      </c>
      <c r="F57" s="9" t="s">
        <v>244</v>
      </c>
      <c r="G57" s="9" t="s">
        <v>192</v>
      </c>
      <c r="H57" s="9" t="s">
        <v>275</v>
      </c>
      <c r="I57" s="13">
        <v>51764625</v>
      </c>
      <c r="J57" s="9" t="s">
        <v>279</v>
      </c>
      <c r="K57" s="13">
        <v>51764625</v>
      </c>
      <c r="L57" s="9" t="s">
        <v>275</v>
      </c>
      <c r="M57" s="13">
        <v>51764625</v>
      </c>
      <c r="N57" s="9" t="s">
        <v>279</v>
      </c>
      <c r="O57" s="13">
        <v>51764625</v>
      </c>
      <c r="P57" s="13">
        <v>51764625</v>
      </c>
      <c r="Q57" s="13">
        <v>0</v>
      </c>
      <c r="R57" s="13">
        <v>0</v>
      </c>
      <c r="S57" s="14">
        <v>0</v>
      </c>
      <c r="T57" s="9" t="s">
        <v>288</v>
      </c>
      <c r="U57" s="9" t="s">
        <v>192</v>
      </c>
      <c r="V57" s="9" t="s">
        <v>292</v>
      </c>
      <c r="W57" s="14" t="s">
        <v>192</v>
      </c>
      <c r="X57" s="14">
        <v>1</v>
      </c>
      <c r="Y57" s="9" t="s">
        <v>192</v>
      </c>
      <c r="Z57" s="9" t="s">
        <v>192</v>
      </c>
      <c r="AA57" s="14" t="s">
        <v>192</v>
      </c>
      <c r="AB57" s="14" t="s">
        <v>192</v>
      </c>
      <c r="AC57" s="9" t="s">
        <v>192</v>
      </c>
    </row>
    <row r="58" spans="1:29" x14ac:dyDescent="0.2">
      <c r="A58" s="9" t="s">
        <v>31</v>
      </c>
      <c r="B58" s="9" t="s">
        <v>33</v>
      </c>
      <c r="C58" s="9" t="s">
        <v>36</v>
      </c>
      <c r="D58" s="9" t="s">
        <v>92</v>
      </c>
      <c r="E58" s="9" t="s">
        <v>173</v>
      </c>
      <c r="F58" s="9" t="s">
        <v>245</v>
      </c>
      <c r="G58" s="9" t="s">
        <v>192</v>
      </c>
      <c r="H58" s="9" t="s">
        <v>275</v>
      </c>
      <c r="I58" s="13">
        <v>395015213.37599999</v>
      </c>
      <c r="J58" s="9" t="s">
        <v>279</v>
      </c>
      <c r="K58" s="13">
        <v>395015213.37599999</v>
      </c>
      <c r="L58" s="9" t="s">
        <v>275</v>
      </c>
      <c r="M58" s="13">
        <v>395015213.37599999</v>
      </c>
      <c r="N58" s="9" t="s">
        <v>279</v>
      </c>
      <c r="O58" s="13">
        <v>395015213.37599999</v>
      </c>
      <c r="P58" s="13">
        <v>395015213.37599999</v>
      </c>
      <c r="Q58" s="13">
        <v>0</v>
      </c>
      <c r="R58" s="13">
        <v>0</v>
      </c>
      <c r="S58" s="14">
        <v>0</v>
      </c>
      <c r="T58" s="9" t="s">
        <v>288</v>
      </c>
      <c r="U58" s="9" t="s">
        <v>192</v>
      </c>
      <c r="V58" s="9" t="s">
        <v>292</v>
      </c>
      <c r="W58" s="14" t="s">
        <v>192</v>
      </c>
      <c r="X58" s="14">
        <v>1</v>
      </c>
      <c r="Y58" s="9" t="s">
        <v>192</v>
      </c>
      <c r="Z58" s="9" t="s">
        <v>192</v>
      </c>
      <c r="AA58" s="14" t="s">
        <v>192</v>
      </c>
      <c r="AB58" s="14" t="s">
        <v>192</v>
      </c>
      <c r="AC58" s="9" t="s">
        <v>192</v>
      </c>
    </row>
    <row r="59" spans="1:29" x14ac:dyDescent="0.2">
      <c r="A59" s="9" t="s">
        <v>31</v>
      </c>
      <c r="B59" s="9" t="s">
        <v>33</v>
      </c>
      <c r="C59" s="9" t="s">
        <v>36</v>
      </c>
      <c r="D59" s="9" t="s">
        <v>93</v>
      </c>
      <c r="E59" s="9" t="s">
        <v>174</v>
      </c>
      <c r="F59" s="9" t="s">
        <v>246</v>
      </c>
      <c r="G59" s="9" t="s">
        <v>192</v>
      </c>
      <c r="H59" s="9" t="s">
        <v>275</v>
      </c>
      <c r="I59" s="13">
        <v>634389438.046</v>
      </c>
      <c r="J59" s="9" t="s">
        <v>279</v>
      </c>
      <c r="K59" s="13">
        <v>634389438.046</v>
      </c>
      <c r="L59" s="9" t="s">
        <v>275</v>
      </c>
      <c r="M59" s="13">
        <v>634389438.046</v>
      </c>
      <c r="N59" s="9" t="s">
        <v>279</v>
      </c>
      <c r="O59" s="13">
        <v>634389438.046</v>
      </c>
      <c r="P59" s="13">
        <v>634389438.046</v>
      </c>
      <c r="Q59" s="13">
        <v>0</v>
      </c>
      <c r="R59" s="13">
        <v>0</v>
      </c>
      <c r="S59" s="14">
        <v>0</v>
      </c>
      <c r="T59" s="9" t="s">
        <v>288</v>
      </c>
      <c r="U59" s="9" t="s">
        <v>192</v>
      </c>
      <c r="V59" s="9" t="s">
        <v>292</v>
      </c>
      <c r="W59" s="14" t="s">
        <v>192</v>
      </c>
      <c r="X59" s="14">
        <v>1</v>
      </c>
      <c r="Y59" s="9" t="s">
        <v>192</v>
      </c>
      <c r="Z59" s="9" t="s">
        <v>192</v>
      </c>
      <c r="AA59" s="14" t="s">
        <v>192</v>
      </c>
      <c r="AB59" s="14" t="s">
        <v>192</v>
      </c>
      <c r="AC59" s="9" t="s">
        <v>192</v>
      </c>
    </row>
    <row r="60" spans="1:29" x14ac:dyDescent="0.2">
      <c r="A60" s="9" t="s">
        <v>31</v>
      </c>
      <c r="B60" s="9" t="s">
        <v>33</v>
      </c>
      <c r="C60" s="9" t="s">
        <v>36</v>
      </c>
      <c r="D60" s="9" t="s">
        <v>94</v>
      </c>
      <c r="E60" s="9" t="s">
        <v>175</v>
      </c>
      <c r="F60" s="9" t="s">
        <v>247</v>
      </c>
      <c r="G60" s="9" t="s">
        <v>192</v>
      </c>
      <c r="H60" s="9" t="s">
        <v>275</v>
      </c>
      <c r="I60" s="13">
        <v>17502692.651999999</v>
      </c>
      <c r="J60" s="9" t="s">
        <v>279</v>
      </c>
      <c r="K60" s="13">
        <v>17502692.651999999</v>
      </c>
      <c r="L60" s="9" t="s">
        <v>275</v>
      </c>
      <c r="M60" s="13">
        <v>17502692.651999999</v>
      </c>
      <c r="N60" s="9" t="s">
        <v>279</v>
      </c>
      <c r="O60" s="13">
        <v>17502692.651999999</v>
      </c>
      <c r="P60" s="13">
        <v>17502692.651999999</v>
      </c>
      <c r="Q60" s="13">
        <v>0</v>
      </c>
      <c r="R60" s="13">
        <v>0</v>
      </c>
      <c r="S60" s="14">
        <v>0</v>
      </c>
      <c r="T60" s="9" t="s">
        <v>288</v>
      </c>
      <c r="U60" s="9" t="s">
        <v>192</v>
      </c>
      <c r="V60" s="9" t="s">
        <v>292</v>
      </c>
      <c r="W60" s="14" t="s">
        <v>192</v>
      </c>
      <c r="X60" s="14">
        <v>1</v>
      </c>
      <c r="Y60" s="9" t="s">
        <v>192</v>
      </c>
      <c r="Z60" s="9" t="s">
        <v>192</v>
      </c>
      <c r="AA60" s="14" t="s">
        <v>192</v>
      </c>
      <c r="AB60" s="14" t="s">
        <v>192</v>
      </c>
      <c r="AC60" s="9" t="s">
        <v>192</v>
      </c>
    </row>
    <row r="61" spans="1:29" x14ac:dyDescent="0.2">
      <c r="A61" s="9" t="s">
        <v>31</v>
      </c>
      <c r="B61" s="9" t="s">
        <v>33</v>
      </c>
      <c r="C61" s="9" t="s">
        <v>36</v>
      </c>
      <c r="D61" s="9" t="s">
        <v>95</v>
      </c>
      <c r="E61" s="9" t="s">
        <v>176</v>
      </c>
      <c r="F61" s="9" t="s">
        <v>248</v>
      </c>
      <c r="G61" s="9" t="s">
        <v>192</v>
      </c>
      <c r="H61" s="9" t="s">
        <v>275</v>
      </c>
      <c r="I61" s="13">
        <v>74051101.026999995</v>
      </c>
      <c r="J61" s="9" t="s">
        <v>279</v>
      </c>
      <c r="K61" s="13">
        <v>74051101.026999995</v>
      </c>
      <c r="L61" s="9" t="s">
        <v>275</v>
      </c>
      <c r="M61" s="13">
        <v>74051101.026999995</v>
      </c>
      <c r="N61" s="9" t="s">
        <v>279</v>
      </c>
      <c r="O61" s="13">
        <v>74051101.026999995</v>
      </c>
      <c r="P61" s="13">
        <v>74051101.026999995</v>
      </c>
      <c r="Q61" s="13">
        <v>0</v>
      </c>
      <c r="R61" s="13">
        <v>0</v>
      </c>
      <c r="S61" s="14">
        <v>0</v>
      </c>
      <c r="T61" s="9" t="s">
        <v>288</v>
      </c>
      <c r="U61" s="9" t="s">
        <v>192</v>
      </c>
      <c r="V61" s="9" t="s">
        <v>292</v>
      </c>
      <c r="W61" s="14" t="s">
        <v>192</v>
      </c>
      <c r="X61" s="14">
        <v>1</v>
      </c>
      <c r="Y61" s="9" t="s">
        <v>192</v>
      </c>
      <c r="Z61" s="9" t="s">
        <v>192</v>
      </c>
      <c r="AA61" s="14" t="s">
        <v>192</v>
      </c>
      <c r="AB61" s="14" t="s">
        <v>192</v>
      </c>
      <c r="AC61" s="9" t="s">
        <v>192</v>
      </c>
    </row>
    <row r="62" spans="1:29" x14ac:dyDescent="0.2">
      <c r="A62" s="9" t="s">
        <v>31</v>
      </c>
      <c r="B62" s="9" t="s">
        <v>33</v>
      </c>
      <c r="C62" s="9" t="s">
        <v>36</v>
      </c>
      <c r="D62" s="9" t="s">
        <v>96</v>
      </c>
      <c r="E62" s="9" t="s">
        <v>177</v>
      </c>
      <c r="F62" s="9" t="s">
        <v>249</v>
      </c>
      <c r="G62" s="9" t="s">
        <v>192</v>
      </c>
      <c r="H62" s="9" t="s">
        <v>275</v>
      </c>
      <c r="I62" s="13">
        <v>83944008.967999995</v>
      </c>
      <c r="J62" s="9" t="s">
        <v>279</v>
      </c>
      <c r="K62" s="13">
        <v>83944008.967999995</v>
      </c>
      <c r="L62" s="9" t="s">
        <v>275</v>
      </c>
      <c r="M62" s="13">
        <v>83944008.967999995</v>
      </c>
      <c r="N62" s="9" t="s">
        <v>279</v>
      </c>
      <c r="O62" s="13">
        <v>83944008.967999995</v>
      </c>
      <c r="P62" s="13">
        <v>83944008.967999995</v>
      </c>
      <c r="Q62" s="13">
        <v>0</v>
      </c>
      <c r="R62" s="13">
        <v>0</v>
      </c>
      <c r="S62" s="14">
        <v>0</v>
      </c>
      <c r="T62" s="9" t="s">
        <v>288</v>
      </c>
      <c r="U62" s="9" t="s">
        <v>192</v>
      </c>
      <c r="V62" s="9" t="s">
        <v>292</v>
      </c>
      <c r="W62" s="14" t="s">
        <v>192</v>
      </c>
      <c r="X62" s="14">
        <v>1</v>
      </c>
      <c r="Y62" s="9" t="s">
        <v>192</v>
      </c>
      <c r="Z62" s="9" t="s">
        <v>192</v>
      </c>
      <c r="AA62" s="14" t="s">
        <v>192</v>
      </c>
      <c r="AB62" s="14" t="s">
        <v>192</v>
      </c>
      <c r="AC62" s="9" t="s">
        <v>192</v>
      </c>
    </row>
    <row r="63" spans="1:29" x14ac:dyDescent="0.2">
      <c r="A63" s="9" t="s">
        <v>31</v>
      </c>
      <c r="B63" s="9" t="s">
        <v>33</v>
      </c>
      <c r="C63" s="9" t="s">
        <v>36</v>
      </c>
      <c r="D63" s="9" t="s">
        <v>97</v>
      </c>
      <c r="E63" s="9" t="s">
        <v>178</v>
      </c>
      <c r="F63" s="9" t="s">
        <v>250</v>
      </c>
      <c r="G63" s="9" t="s">
        <v>192</v>
      </c>
      <c r="H63" s="9" t="s">
        <v>275</v>
      </c>
      <c r="I63" s="13">
        <v>56384974.381999999</v>
      </c>
      <c r="J63" s="9" t="s">
        <v>279</v>
      </c>
      <c r="K63" s="13">
        <v>56384974.381999999</v>
      </c>
      <c r="L63" s="9" t="s">
        <v>275</v>
      </c>
      <c r="M63" s="13">
        <v>56384974.381999999</v>
      </c>
      <c r="N63" s="9" t="s">
        <v>279</v>
      </c>
      <c r="O63" s="13">
        <v>56384974.381999999</v>
      </c>
      <c r="P63" s="13">
        <v>56384974.381999999</v>
      </c>
      <c r="Q63" s="13">
        <v>0</v>
      </c>
      <c r="R63" s="13">
        <v>0</v>
      </c>
      <c r="S63" s="14">
        <v>0</v>
      </c>
      <c r="T63" s="9" t="s">
        <v>288</v>
      </c>
      <c r="U63" s="9" t="s">
        <v>192</v>
      </c>
      <c r="V63" s="9" t="s">
        <v>292</v>
      </c>
      <c r="W63" s="14" t="s">
        <v>192</v>
      </c>
      <c r="X63" s="14">
        <v>1</v>
      </c>
      <c r="Y63" s="9" t="s">
        <v>192</v>
      </c>
      <c r="Z63" s="9" t="s">
        <v>192</v>
      </c>
      <c r="AA63" s="14" t="s">
        <v>192</v>
      </c>
      <c r="AB63" s="14" t="s">
        <v>192</v>
      </c>
      <c r="AC63" s="9" t="s">
        <v>192</v>
      </c>
    </row>
    <row r="64" spans="1:29" x14ac:dyDescent="0.2">
      <c r="A64" s="9" t="s">
        <v>31</v>
      </c>
      <c r="B64" s="9" t="s">
        <v>33</v>
      </c>
      <c r="C64" s="9" t="s">
        <v>36</v>
      </c>
      <c r="D64" s="9" t="s">
        <v>98</v>
      </c>
      <c r="E64" s="9" t="s">
        <v>179</v>
      </c>
      <c r="F64" s="9" t="s">
        <v>251</v>
      </c>
      <c r="G64" s="9" t="s">
        <v>192</v>
      </c>
      <c r="H64" s="9" t="s">
        <v>275</v>
      </c>
      <c r="I64" s="13">
        <v>105840436.977</v>
      </c>
      <c r="J64" s="9" t="s">
        <v>279</v>
      </c>
      <c r="K64" s="13">
        <v>105840436.977</v>
      </c>
      <c r="L64" s="9" t="s">
        <v>275</v>
      </c>
      <c r="M64" s="13">
        <v>105840436.977</v>
      </c>
      <c r="N64" s="9" t="s">
        <v>279</v>
      </c>
      <c r="O64" s="13">
        <v>105840436.977</v>
      </c>
      <c r="P64" s="13">
        <v>105840436.977</v>
      </c>
      <c r="Q64" s="13">
        <v>0</v>
      </c>
      <c r="R64" s="13">
        <v>0</v>
      </c>
      <c r="S64" s="14">
        <v>0</v>
      </c>
      <c r="T64" s="9" t="s">
        <v>289</v>
      </c>
      <c r="U64" s="9" t="s">
        <v>289</v>
      </c>
      <c r="V64" s="9" t="s">
        <v>289</v>
      </c>
      <c r="W64" s="14" t="s">
        <v>192</v>
      </c>
      <c r="X64" s="14">
        <v>1</v>
      </c>
      <c r="Y64" s="9" t="s">
        <v>192</v>
      </c>
      <c r="Z64" s="9" t="s">
        <v>192</v>
      </c>
      <c r="AA64" s="14" t="s">
        <v>192</v>
      </c>
      <c r="AB64" s="14" t="s">
        <v>192</v>
      </c>
      <c r="AC64" s="9" t="s">
        <v>192</v>
      </c>
    </row>
    <row r="65" spans="1:29" x14ac:dyDescent="0.2">
      <c r="A65" s="9" t="s">
        <v>31</v>
      </c>
      <c r="B65" s="9" t="s">
        <v>33</v>
      </c>
      <c r="C65" s="9" t="s">
        <v>36</v>
      </c>
      <c r="D65" s="9" t="s">
        <v>99</v>
      </c>
      <c r="E65" s="9" t="s">
        <v>180</v>
      </c>
      <c r="F65" s="9" t="s">
        <v>252</v>
      </c>
      <c r="G65" s="9" t="s">
        <v>192</v>
      </c>
      <c r="H65" s="9" t="s">
        <v>275</v>
      </c>
      <c r="I65" s="13">
        <v>134570581.88999999</v>
      </c>
      <c r="J65" s="9" t="s">
        <v>279</v>
      </c>
      <c r="K65" s="13">
        <v>134570581.88999999</v>
      </c>
      <c r="L65" s="9" t="s">
        <v>275</v>
      </c>
      <c r="M65" s="13">
        <v>134570581.88999999</v>
      </c>
      <c r="N65" s="9" t="s">
        <v>279</v>
      </c>
      <c r="O65" s="13">
        <v>134570581.88999999</v>
      </c>
      <c r="P65" s="13">
        <v>134570581.88999999</v>
      </c>
      <c r="Q65" s="13">
        <v>0</v>
      </c>
      <c r="R65" s="13">
        <v>0</v>
      </c>
      <c r="S65" s="14">
        <v>0</v>
      </c>
      <c r="T65" s="9" t="s">
        <v>288</v>
      </c>
      <c r="U65" s="9" t="s">
        <v>192</v>
      </c>
      <c r="V65" s="9" t="s">
        <v>292</v>
      </c>
      <c r="W65" s="14" t="s">
        <v>192</v>
      </c>
      <c r="X65" s="14">
        <v>1</v>
      </c>
      <c r="Y65" s="9" t="s">
        <v>192</v>
      </c>
      <c r="Z65" s="9" t="s">
        <v>192</v>
      </c>
      <c r="AA65" s="14" t="s">
        <v>192</v>
      </c>
      <c r="AB65" s="14" t="s">
        <v>192</v>
      </c>
      <c r="AC65" s="9" t="s">
        <v>192</v>
      </c>
    </row>
    <row r="66" spans="1:29" x14ac:dyDescent="0.2">
      <c r="A66" s="9" t="s">
        <v>31</v>
      </c>
      <c r="B66" s="9" t="s">
        <v>33</v>
      </c>
      <c r="C66" s="9" t="s">
        <v>36</v>
      </c>
      <c r="D66" s="9" t="s">
        <v>100</v>
      </c>
      <c r="E66" s="9" t="s">
        <v>181</v>
      </c>
      <c r="F66" s="9" t="s">
        <v>253</v>
      </c>
      <c r="G66" s="9" t="s">
        <v>192</v>
      </c>
      <c r="H66" s="9" t="s">
        <v>275</v>
      </c>
      <c r="I66" s="13">
        <v>272462633.10000002</v>
      </c>
      <c r="J66" s="9" t="s">
        <v>279</v>
      </c>
      <c r="K66" s="13">
        <v>272462633.10000002</v>
      </c>
      <c r="L66" s="9" t="s">
        <v>275</v>
      </c>
      <c r="M66" s="13">
        <v>272462633.10000002</v>
      </c>
      <c r="N66" s="9" t="s">
        <v>279</v>
      </c>
      <c r="O66" s="13">
        <v>272462633.10000002</v>
      </c>
      <c r="P66" s="13">
        <v>272462633.10000002</v>
      </c>
      <c r="Q66" s="13">
        <v>0</v>
      </c>
      <c r="R66" s="13">
        <v>0</v>
      </c>
      <c r="S66" s="14">
        <v>0</v>
      </c>
      <c r="T66" s="9" t="s">
        <v>288</v>
      </c>
      <c r="U66" s="9" t="s">
        <v>192</v>
      </c>
      <c r="V66" s="9" t="s">
        <v>292</v>
      </c>
      <c r="W66" s="14" t="s">
        <v>192</v>
      </c>
      <c r="X66" s="14">
        <v>1</v>
      </c>
      <c r="Y66" s="9" t="s">
        <v>192</v>
      </c>
      <c r="Z66" s="9" t="s">
        <v>192</v>
      </c>
      <c r="AA66" s="14" t="s">
        <v>192</v>
      </c>
      <c r="AB66" s="14" t="s">
        <v>192</v>
      </c>
      <c r="AC66" s="9" t="s">
        <v>192</v>
      </c>
    </row>
    <row r="67" spans="1:29" x14ac:dyDescent="0.2">
      <c r="A67" s="9" t="s">
        <v>31</v>
      </c>
      <c r="B67" s="9" t="s">
        <v>33</v>
      </c>
      <c r="C67" s="9" t="s">
        <v>36</v>
      </c>
      <c r="D67" s="9" t="s">
        <v>101</v>
      </c>
      <c r="E67" s="9" t="s">
        <v>182</v>
      </c>
      <c r="F67" s="9" t="s">
        <v>254</v>
      </c>
      <c r="G67" s="9" t="s">
        <v>192</v>
      </c>
      <c r="H67" s="9" t="s">
        <v>275</v>
      </c>
      <c r="I67" s="13">
        <v>33573368.718000002</v>
      </c>
      <c r="J67" s="9" t="s">
        <v>279</v>
      </c>
      <c r="K67" s="13">
        <v>33573368.718000002</v>
      </c>
      <c r="L67" s="9" t="s">
        <v>275</v>
      </c>
      <c r="M67" s="13">
        <v>33573368.718000002</v>
      </c>
      <c r="N67" s="9" t="s">
        <v>279</v>
      </c>
      <c r="O67" s="13">
        <v>33573368.718000002</v>
      </c>
      <c r="P67" s="13">
        <v>33573368.718000002</v>
      </c>
      <c r="Q67" s="13">
        <v>0</v>
      </c>
      <c r="R67" s="13">
        <v>0</v>
      </c>
      <c r="S67" s="14">
        <v>0</v>
      </c>
      <c r="T67" s="9" t="s">
        <v>288</v>
      </c>
      <c r="U67" s="9" t="s">
        <v>192</v>
      </c>
      <c r="V67" s="9" t="s">
        <v>292</v>
      </c>
      <c r="W67" s="14" t="s">
        <v>192</v>
      </c>
      <c r="X67" s="14">
        <v>1</v>
      </c>
      <c r="Y67" s="9" t="s">
        <v>192</v>
      </c>
      <c r="Z67" s="9" t="s">
        <v>192</v>
      </c>
      <c r="AA67" s="14" t="s">
        <v>192</v>
      </c>
      <c r="AB67" s="14" t="s">
        <v>192</v>
      </c>
      <c r="AC67" s="9" t="s">
        <v>192</v>
      </c>
    </row>
    <row r="68" spans="1:29" x14ac:dyDescent="0.2">
      <c r="A68" s="9" t="s">
        <v>31</v>
      </c>
      <c r="B68" s="9" t="s">
        <v>33</v>
      </c>
      <c r="C68" s="9" t="s">
        <v>36</v>
      </c>
      <c r="D68" s="9" t="s">
        <v>102</v>
      </c>
      <c r="E68" s="9" t="s">
        <v>183</v>
      </c>
      <c r="F68" s="9" t="s">
        <v>255</v>
      </c>
      <c r="G68" s="9" t="s">
        <v>192</v>
      </c>
      <c r="H68" s="9" t="s">
        <v>275</v>
      </c>
      <c r="I68" s="13">
        <v>40691939.556000002</v>
      </c>
      <c r="J68" s="9" t="s">
        <v>279</v>
      </c>
      <c r="K68" s="13">
        <v>40691939.556000002</v>
      </c>
      <c r="L68" s="9" t="s">
        <v>275</v>
      </c>
      <c r="M68" s="13">
        <v>40691939.556000002</v>
      </c>
      <c r="N68" s="9" t="s">
        <v>279</v>
      </c>
      <c r="O68" s="13">
        <v>40691939.556000002</v>
      </c>
      <c r="P68" s="13">
        <v>40691939.556000002</v>
      </c>
      <c r="Q68" s="13">
        <v>0</v>
      </c>
      <c r="R68" s="13">
        <v>0</v>
      </c>
      <c r="S68" s="14">
        <v>0</v>
      </c>
      <c r="T68" s="9" t="s">
        <v>288</v>
      </c>
      <c r="U68" s="9" t="s">
        <v>192</v>
      </c>
      <c r="V68" s="9" t="s">
        <v>292</v>
      </c>
      <c r="W68" s="14" t="s">
        <v>192</v>
      </c>
      <c r="X68" s="14">
        <v>1</v>
      </c>
      <c r="Y68" s="9" t="s">
        <v>192</v>
      </c>
      <c r="Z68" s="9" t="s">
        <v>192</v>
      </c>
      <c r="AA68" s="14" t="s">
        <v>192</v>
      </c>
      <c r="AB68" s="14" t="s">
        <v>192</v>
      </c>
      <c r="AC68" s="9" t="s">
        <v>192</v>
      </c>
    </row>
    <row r="69" spans="1:29" x14ac:dyDescent="0.2">
      <c r="A69" s="9" t="s">
        <v>31</v>
      </c>
      <c r="B69" s="9" t="s">
        <v>33</v>
      </c>
      <c r="C69" s="9" t="s">
        <v>36</v>
      </c>
      <c r="D69" s="9" t="s">
        <v>103</v>
      </c>
      <c r="E69" s="9" t="s">
        <v>184</v>
      </c>
      <c r="F69" s="9" t="s">
        <v>256</v>
      </c>
      <c r="G69" s="9" t="s">
        <v>192</v>
      </c>
      <c r="H69" s="9" t="s">
        <v>275</v>
      </c>
      <c r="I69" s="13">
        <v>42141630.1536</v>
      </c>
      <c r="J69" s="9" t="s">
        <v>279</v>
      </c>
      <c r="K69" s="13">
        <v>42141630.1536</v>
      </c>
      <c r="L69" s="9" t="s">
        <v>275</v>
      </c>
      <c r="M69" s="13">
        <v>42141630.1536</v>
      </c>
      <c r="N69" s="9" t="s">
        <v>279</v>
      </c>
      <c r="O69" s="13">
        <v>42141630.1536</v>
      </c>
      <c r="P69" s="13">
        <v>42141630.1536</v>
      </c>
      <c r="Q69" s="13">
        <v>0</v>
      </c>
      <c r="R69" s="13">
        <v>0</v>
      </c>
      <c r="S69" s="14">
        <v>0</v>
      </c>
      <c r="T69" s="9" t="s">
        <v>288</v>
      </c>
      <c r="U69" s="9" t="s">
        <v>192</v>
      </c>
      <c r="V69" s="9" t="s">
        <v>292</v>
      </c>
      <c r="W69" s="14" t="s">
        <v>192</v>
      </c>
      <c r="X69" s="14">
        <v>1</v>
      </c>
      <c r="Y69" s="9" t="s">
        <v>192</v>
      </c>
      <c r="Z69" s="9" t="s">
        <v>192</v>
      </c>
      <c r="AA69" s="14" t="s">
        <v>192</v>
      </c>
      <c r="AB69" s="14" t="s">
        <v>192</v>
      </c>
      <c r="AC69" s="9" t="s">
        <v>192</v>
      </c>
    </row>
    <row r="70" spans="1:29" x14ac:dyDescent="0.2">
      <c r="A70" s="9" t="s">
        <v>31</v>
      </c>
      <c r="B70" s="9" t="s">
        <v>33</v>
      </c>
      <c r="C70" s="9" t="s">
        <v>36</v>
      </c>
      <c r="D70" s="9" t="s">
        <v>104</v>
      </c>
      <c r="E70" s="9" t="s">
        <v>185</v>
      </c>
      <c r="F70" s="9" t="s">
        <v>257</v>
      </c>
      <c r="G70" s="9" t="s">
        <v>192</v>
      </c>
      <c r="H70" s="9" t="s">
        <v>275</v>
      </c>
      <c r="I70" s="13">
        <v>59469878.32</v>
      </c>
      <c r="J70" s="9" t="s">
        <v>279</v>
      </c>
      <c r="K70" s="13">
        <v>59469878.32</v>
      </c>
      <c r="L70" s="9" t="s">
        <v>275</v>
      </c>
      <c r="M70" s="13">
        <v>59469878.32</v>
      </c>
      <c r="N70" s="9" t="s">
        <v>279</v>
      </c>
      <c r="O70" s="13">
        <v>59469878.32</v>
      </c>
      <c r="P70" s="13">
        <v>59469878.32</v>
      </c>
      <c r="Q70" s="13">
        <v>0</v>
      </c>
      <c r="R70" s="13">
        <v>0</v>
      </c>
      <c r="S70" s="14">
        <v>0</v>
      </c>
      <c r="T70" s="9" t="s">
        <v>288</v>
      </c>
      <c r="U70" s="9" t="s">
        <v>192</v>
      </c>
      <c r="V70" s="9" t="s">
        <v>292</v>
      </c>
      <c r="W70" s="14" t="s">
        <v>192</v>
      </c>
      <c r="X70" s="14">
        <v>1</v>
      </c>
      <c r="Y70" s="9" t="s">
        <v>192</v>
      </c>
      <c r="Z70" s="9" t="s">
        <v>192</v>
      </c>
      <c r="AA70" s="14" t="s">
        <v>192</v>
      </c>
      <c r="AB70" s="14" t="s">
        <v>192</v>
      </c>
      <c r="AC70" s="9" t="s">
        <v>192</v>
      </c>
    </row>
    <row r="71" spans="1:29" x14ac:dyDescent="0.2">
      <c r="A71" s="9" t="s">
        <v>31</v>
      </c>
      <c r="B71" s="9" t="s">
        <v>33</v>
      </c>
      <c r="C71" s="9" t="s">
        <v>36</v>
      </c>
      <c r="D71" s="9" t="s">
        <v>105</v>
      </c>
      <c r="E71" s="9" t="s">
        <v>186</v>
      </c>
      <c r="F71" s="9" t="s">
        <v>258</v>
      </c>
      <c r="G71" s="9" t="s">
        <v>192</v>
      </c>
      <c r="H71" s="9" t="s">
        <v>275</v>
      </c>
      <c r="I71" s="13">
        <v>91674344.3926</v>
      </c>
      <c r="J71" s="9" t="s">
        <v>279</v>
      </c>
      <c r="K71" s="13">
        <v>91674344.3926</v>
      </c>
      <c r="L71" s="9" t="s">
        <v>275</v>
      </c>
      <c r="M71" s="13">
        <v>91674344.3926</v>
      </c>
      <c r="N71" s="9" t="s">
        <v>279</v>
      </c>
      <c r="O71" s="13">
        <v>91674344.3926</v>
      </c>
      <c r="P71" s="13">
        <v>91674344.3926</v>
      </c>
      <c r="Q71" s="13">
        <v>0</v>
      </c>
      <c r="R71" s="13">
        <v>0</v>
      </c>
      <c r="S71" s="14">
        <v>0</v>
      </c>
      <c r="T71" s="9" t="s">
        <v>288</v>
      </c>
      <c r="U71" s="9" t="s">
        <v>192</v>
      </c>
      <c r="V71" s="9" t="s">
        <v>292</v>
      </c>
      <c r="W71" s="14" t="s">
        <v>192</v>
      </c>
      <c r="X71" s="14">
        <v>1</v>
      </c>
      <c r="Y71" s="9" t="s">
        <v>192</v>
      </c>
      <c r="Z71" s="9" t="s">
        <v>192</v>
      </c>
      <c r="AA71" s="14" t="s">
        <v>192</v>
      </c>
      <c r="AB71" s="14" t="s">
        <v>192</v>
      </c>
      <c r="AC71" s="9" t="s">
        <v>192</v>
      </c>
    </row>
    <row r="72" spans="1:29" x14ac:dyDescent="0.2">
      <c r="A72" s="9" t="s">
        <v>31</v>
      </c>
      <c r="B72" s="9" t="s">
        <v>33</v>
      </c>
      <c r="C72" s="9" t="s">
        <v>36</v>
      </c>
      <c r="D72" s="9" t="s">
        <v>106</v>
      </c>
      <c r="E72" s="9" t="s">
        <v>187</v>
      </c>
      <c r="F72" s="9" t="s">
        <v>259</v>
      </c>
      <c r="G72" s="9" t="s">
        <v>192</v>
      </c>
      <c r="H72" s="9" t="s">
        <v>275</v>
      </c>
      <c r="I72" s="13">
        <v>189843122.97749999</v>
      </c>
      <c r="J72" s="9" t="s">
        <v>279</v>
      </c>
      <c r="K72" s="13">
        <v>189843122.97749999</v>
      </c>
      <c r="L72" s="9" t="s">
        <v>275</v>
      </c>
      <c r="M72" s="13">
        <v>189843122.97749999</v>
      </c>
      <c r="N72" s="9" t="s">
        <v>279</v>
      </c>
      <c r="O72" s="13">
        <v>189843122.97749999</v>
      </c>
      <c r="P72" s="13">
        <v>189843122.97749999</v>
      </c>
      <c r="Q72" s="13">
        <v>0</v>
      </c>
      <c r="R72" s="13">
        <v>0</v>
      </c>
      <c r="S72" s="14">
        <v>0</v>
      </c>
      <c r="T72" s="9" t="s">
        <v>288</v>
      </c>
      <c r="U72" s="9" t="s">
        <v>192</v>
      </c>
      <c r="V72" s="9" t="s">
        <v>292</v>
      </c>
      <c r="W72" s="14" t="s">
        <v>192</v>
      </c>
      <c r="X72" s="14">
        <v>1</v>
      </c>
      <c r="Y72" s="9" t="s">
        <v>192</v>
      </c>
      <c r="Z72" s="9" t="s">
        <v>192</v>
      </c>
      <c r="AA72" s="14" t="s">
        <v>192</v>
      </c>
      <c r="AB72" s="14" t="s">
        <v>192</v>
      </c>
      <c r="AC72" s="9" t="s">
        <v>192</v>
      </c>
    </row>
    <row r="73" spans="1:29" x14ac:dyDescent="0.2">
      <c r="A73" s="9" t="s">
        <v>31</v>
      </c>
      <c r="B73" s="9" t="s">
        <v>33</v>
      </c>
      <c r="C73" s="9" t="s">
        <v>36</v>
      </c>
      <c r="D73" s="9" t="s">
        <v>107</v>
      </c>
      <c r="E73" s="9" t="s">
        <v>188</v>
      </c>
      <c r="F73" s="9" t="s">
        <v>260</v>
      </c>
      <c r="G73" s="9" t="s">
        <v>192</v>
      </c>
      <c r="H73" s="9" t="s">
        <v>275</v>
      </c>
      <c r="I73" s="13">
        <v>97174436.400000006</v>
      </c>
      <c r="J73" s="9" t="s">
        <v>279</v>
      </c>
      <c r="K73" s="13">
        <v>97174436.400000006</v>
      </c>
      <c r="L73" s="9" t="s">
        <v>275</v>
      </c>
      <c r="M73" s="13">
        <v>97174436.400000006</v>
      </c>
      <c r="N73" s="9" t="s">
        <v>279</v>
      </c>
      <c r="O73" s="13">
        <v>97174436.400000006</v>
      </c>
      <c r="P73" s="13">
        <v>97174436.400000006</v>
      </c>
      <c r="Q73" s="13">
        <v>0</v>
      </c>
      <c r="R73" s="13">
        <v>0</v>
      </c>
      <c r="S73" s="14">
        <v>0</v>
      </c>
      <c r="T73" s="9" t="s">
        <v>288</v>
      </c>
      <c r="U73" s="9" t="s">
        <v>192</v>
      </c>
      <c r="V73" s="9" t="s">
        <v>292</v>
      </c>
      <c r="W73" s="14" t="s">
        <v>192</v>
      </c>
      <c r="X73" s="14">
        <v>1</v>
      </c>
      <c r="Y73" s="9" t="s">
        <v>192</v>
      </c>
      <c r="Z73" s="9" t="s">
        <v>192</v>
      </c>
      <c r="AA73" s="14" t="s">
        <v>192</v>
      </c>
      <c r="AB73" s="14" t="s">
        <v>192</v>
      </c>
      <c r="AC73" s="9" t="s">
        <v>192</v>
      </c>
    </row>
    <row r="74" spans="1:29" x14ac:dyDescent="0.2">
      <c r="A74" s="9" t="s">
        <v>31</v>
      </c>
      <c r="B74" s="9" t="s">
        <v>33</v>
      </c>
      <c r="C74" s="9" t="s">
        <v>36</v>
      </c>
      <c r="D74" s="9" t="s">
        <v>108</v>
      </c>
      <c r="E74" s="9" t="s">
        <v>189</v>
      </c>
      <c r="F74" s="9" t="s">
        <v>261</v>
      </c>
      <c r="G74" s="9" t="s">
        <v>192</v>
      </c>
      <c r="H74" s="9" t="s">
        <v>275</v>
      </c>
      <c r="I74" s="13">
        <v>1703592935.9358001</v>
      </c>
      <c r="J74" s="9" t="s">
        <v>279</v>
      </c>
      <c r="K74" s="13">
        <v>1703592935.9358001</v>
      </c>
      <c r="L74" s="9" t="s">
        <v>275</v>
      </c>
      <c r="M74" s="13">
        <v>1703592935.9358001</v>
      </c>
      <c r="N74" s="9" t="s">
        <v>279</v>
      </c>
      <c r="O74" s="13">
        <v>1703592935.9358001</v>
      </c>
      <c r="P74" s="13">
        <v>1703592935.9358001</v>
      </c>
      <c r="Q74" s="13">
        <v>0</v>
      </c>
      <c r="R74" s="13">
        <v>0</v>
      </c>
      <c r="S74" s="14">
        <v>0</v>
      </c>
      <c r="T74" s="9" t="s">
        <v>289</v>
      </c>
      <c r="U74" s="9" t="s">
        <v>289</v>
      </c>
      <c r="V74" s="9" t="s">
        <v>289</v>
      </c>
      <c r="W74" s="14" t="s">
        <v>192</v>
      </c>
      <c r="X74" s="14">
        <v>1</v>
      </c>
      <c r="Y74" s="9" t="s">
        <v>192</v>
      </c>
      <c r="Z74" s="9" t="s">
        <v>192</v>
      </c>
      <c r="AA74" s="14" t="s">
        <v>192</v>
      </c>
      <c r="AB74" s="14" t="s">
        <v>192</v>
      </c>
      <c r="AC74" s="9" t="s">
        <v>192</v>
      </c>
    </row>
    <row r="75" spans="1:29" x14ac:dyDescent="0.2">
      <c r="A75" s="9" t="s">
        <v>31</v>
      </c>
      <c r="B75" s="9" t="s">
        <v>33</v>
      </c>
      <c r="C75" s="9" t="s">
        <v>36</v>
      </c>
      <c r="D75" s="9" t="s">
        <v>109</v>
      </c>
      <c r="E75" s="9" t="s">
        <v>190</v>
      </c>
      <c r="F75" s="9" t="s">
        <v>262</v>
      </c>
      <c r="G75" s="9" t="s">
        <v>192</v>
      </c>
      <c r="H75" s="9" t="s">
        <v>275</v>
      </c>
      <c r="I75" s="13">
        <v>28044019.135400001</v>
      </c>
      <c r="J75" s="9" t="s">
        <v>279</v>
      </c>
      <c r="K75" s="13">
        <v>28044019.135400001</v>
      </c>
      <c r="L75" s="9" t="s">
        <v>275</v>
      </c>
      <c r="M75" s="13">
        <v>28044019.135400001</v>
      </c>
      <c r="N75" s="9" t="s">
        <v>279</v>
      </c>
      <c r="O75" s="13">
        <v>28044019.135400001</v>
      </c>
      <c r="P75" s="13">
        <v>28044019.135400001</v>
      </c>
      <c r="Q75" s="13">
        <v>0</v>
      </c>
      <c r="R75" s="13">
        <v>0</v>
      </c>
      <c r="S75" s="14">
        <v>0</v>
      </c>
      <c r="T75" s="9" t="s">
        <v>288</v>
      </c>
      <c r="U75" s="9" t="s">
        <v>192</v>
      </c>
      <c r="V75" s="9" t="s">
        <v>292</v>
      </c>
      <c r="W75" s="14" t="s">
        <v>192</v>
      </c>
      <c r="X75" s="14">
        <v>1</v>
      </c>
      <c r="Y75" s="9" t="s">
        <v>192</v>
      </c>
      <c r="Z75" s="9" t="s">
        <v>192</v>
      </c>
      <c r="AA75" s="14" t="s">
        <v>192</v>
      </c>
      <c r="AB75" s="14" t="s">
        <v>192</v>
      </c>
      <c r="AC75" s="9" t="s">
        <v>192</v>
      </c>
    </row>
    <row r="76" spans="1:29" x14ac:dyDescent="0.2">
      <c r="A76" s="9" t="s">
        <v>31</v>
      </c>
      <c r="B76" s="9" t="s">
        <v>33</v>
      </c>
      <c r="C76" s="9" t="s">
        <v>36</v>
      </c>
      <c r="D76" s="9" t="s">
        <v>110</v>
      </c>
      <c r="E76" s="9" t="s">
        <v>191</v>
      </c>
      <c r="F76" s="9" t="s">
        <v>263</v>
      </c>
      <c r="G76" s="9" t="s">
        <v>192</v>
      </c>
      <c r="H76" s="9" t="s">
        <v>275</v>
      </c>
      <c r="I76" s="13">
        <v>49903141.477200001</v>
      </c>
      <c r="J76" s="9" t="s">
        <v>279</v>
      </c>
      <c r="K76" s="13">
        <v>49903141.477200001</v>
      </c>
      <c r="L76" s="9" t="s">
        <v>275</v>
      </c>
      <c r="M76" s="13">
        <v>49903141.477200001</v>
      </c>
      <c r="N76" s="9" t="s">
        <v>279</v>
      </c>
      <c r="O76" s="13">
        <v>49903141.477200001</v>
      </c>
      <c r="P76" s="13">
        <v>49903141.477200001</v>
      </c>
      <c r="Q76" s="13">
        <v>0</v>
      </c>
      <c r="R76" s="13">
        <v>0</v>
      </c>
      <c r="S76" s="14">
        <v>0</v>
      </c>
      <c r="T76" s="9" t="s">
        <v>288</v>
      </c>
      <c r="U76" s="9" t="s">
        <v>192</v>
      </c>
      <c r="V76" s="9" t="s">
        <v>292</v>
      </c>
      <c r="W76" s="14" t="s">
        <v>192</v>
      </c>
      <c r="X76" s="14">
        <v>1</v>
      </c>
      <c r="Y76" s="9" t="s">
        <v>192</v>
      </c>
      <c r="Z76" s="9" t="s">
        <v>192</v>
      </c>
      <c r="AA76" s="14" t="s">
        <v>192</v>
      </c>
      <c r="AB76" s="14" t="s">
        <v>192</v>
      </c>
      <c r="AC76" s="9" t="s">
        <v>192</v>
      </c>
    </row>
    <row r="77" spans="1:29" x14ac:dyDescent="0.2">
      <c r="A77" s="9" t="s">
        <v>32</v>
      </c>
      <c r="B77" s="9" t="s">
        <v>34</v>
      </c>
      <c r="C77" s="9" t="s">
        <v>37</v>
      </c>
      <c r="D77" s="9" t="s">
        <v>111</v>
      </c>
      <c r="E77" s="9" t="s">
        <v>192</v>
      </c>
      <c r="F77" s="9" t="s">
        <v>111</v>
      </c>
      <c r="G77" s="9" t="s">
        <v>266</v>
      </c>
      <c r="H77" s="9" t="s">
        <v>276</v>
      </c>
      <c r="I77" s="13">
        <v>2607119.8339999998</v>
      </c>
      <c r="J77" s="9" t="s">
        <v>280</v>
      </c>
      <c r="K77" s="13">
        <v>1303559.9169999999</v>
      </c>
      <c r="L77" s="9" t="s">
        <v>276</v>
      </c>
      <c r="M77" s="13">
        <v>2607119.8339999998</v>
      </c>
      <c r="N77" s="9" t="s">
        <v>280</v>
      </c>
      <c r="O77" s="13">
        <v>1303559.9169999999</v>
      </c>
      <c r="P77" s="13">
        <v>2607119.8339999998</v>
      </c>
      <c r="Q77" s="13">
        <v>0</v>
      </c>
      <c r="R77" s="13">
        <v>0</v>
      </c>
      <c r="S77" s="14">
        <v>0</v>
      </c>
      <c r="T77" s="9" t="s">
        <v>192</v>
      </c>
      <c r="U77" s="9" t="s">
        <v>192</v>
      </c>
      <c r="V77" s="9" t="s">
        <v>192</v>
      </c>
      <c r="W77" s="14" t="s">
        <v>192</v>
      </c>
      <c r="X77" s="14">
        <v>1</v>
      </c>
      <c r="Y77" s="9" t="s">
        <v>192</v>
      </c>
      <c r="Z77" s="9" t="s">
        <v>192</v>
      </c>
      <c r="AA77" s="14" t="s">
        <v>192</v>
      </c>
      <c r="AB77" s="14" t="s">
        <v>192</v>
      </c>
      <c r="AC77" s="9" t="s">
        <v>298</v>
      </c>
    </row>
    <row r="78" spans="1:29" x14ac:dyDescent="0.2">
      <c r="A78" s="9" t="s">
        <v>32</v>
      </c>
      <c r="B78" s="9" t="s">
        <v>34</v>
      </c>
      <c r="C78" s="9" t="s">
        <v>37</v>
      </c>
      <c r="D78" s="9" t="s">
        <v>112</v>
      </c>
      <c r="E78" s="9" t="s">
        <v>192</v>
      </c>
      <c r="F78" s="9" t="s">
        <v>112</v>
      </c>
      <c r="G78" s="9" t="s">
        <v>267</v>
      </c>
      <c r="H78" s="9" t="s">
        <v>276</v>
      </c>
      <c r="I78" s="13">
        <v>1738079.889</v>
      </c>
      <c r="J78" s="9" t="s">
        <v>281</v>
      </c>
      <c r="K78" s="13">
        <v>347615.97779999999</v>
      </c>
      <c r="L78" s="9" t="s">
        <v>276</v>
      </c>
      <c r="M78" s="13">
        <v>1738079.889</v>
      </c>
      <c r="N78" s="9" t="s">
        <v>281</v>
      </c>
      <c r="O78" s="13">
        <v>347615.97779999999</v>
      </c>
      <c r="P78" s="13">
        <v>1738079.889</v>
      </c>
      <c r="Q78" s="13">
        <v>0</v>
      </c>
      <c r="R78" s="13">
        <v>0</v>
      </c>
      <c r="S78" s="14">
        <v>0</v>
      </c>
      <c r="T78" s="9" t="s">
        <v>192</v>
      </c>
      <c r="U78" s="9" t="s">
        <v>192</v>
      </c>
      <c r="V78" s="9" t="s">
        <v>192</v>
      </c>
      <c r="W78" s="14" t="s">
        <v>192</v>
      </c>
      <c r="X78" s="14">
        <v>1</v>
      </c>
      <c r="Y78" s="9" t="s">
        <v>192</v>
      </c>
      <c r="Z78" s="9" t="s">
        <v>192</v>
      </c>
      <c r="AA78" s="14" t="s">
        <v>192</v>
      </c>
      <c r="AB78" s="14" t="s">
        <v>192</v>
      </c>
      <c r="AC78" s="9" t="s">
        <v>299</v>
      </c>
    </row>
    <row r="79" spans="1:29" x14ac:dyDescent="0.2">
      <c r="A79" s="9" t="s">
        <v>32</v>
      </c>
      <c r="B79" s="9" t="s">
        <v>34</v>
      </c>
      <c r="C79" s="9" t="s">
        <v>37</v>
      </c>
      <c r="D79" s="9" t="s">
        <v>113</v>
      </c>
      <c r="E79" s="9" t="s">
        <v>192</v>
      </c>
      <c r="F79" s="9" t="s">
        <v>113</v>
      </c>
      <c r="G79" s="9" t="s">
        <v>268</v>
      </c>
      <c r="H79" s="9" t="s">
        <v>276</v>
      </c>
      <c r="I79" s="13">
        <v>1738079.889</v>
      </c>
      <c r="J79" s="9" t="s">
        <v>281</v>
      </c>
      <c r="K79" s="13">
        <v>347615.97779999999</v>
      </c>
      <c r="L79" s="9" t="s">
        <v>276</v>
      </c>
      <c r="M79" s="13">
        <v>1738079.889</v>
      </c>
      <c r="N79" s="9" t="s">
        <v>281</v>
      </c>
      <c r="O79" s="13">
        <v>347615.97779999999</v>
      </c>
      <c r="P79" s="13">
        <v>1738079.889</v>
      </c>
      <c r="Q79" s="13">
        <v>0</v>
      </c>
      <c r="R79" s="13">
        <v>0</v>
      </c>
      <c r="S79" s="14">
        <v>0</v>
      </c>
      <c r="T79" s="9" t="s">
        <v>192</v>
      </c>
      <c r="U79" s="9" t="s">
        <v>192</v>
      </c>
      <c r="V79" s="9" t="s">
        <v>192</v>
      </c>
      <c r="W79" s="14" t="s">
        <v>192</v>
      </c>
      <c r="X79" s="14">
        <v>1</v>
      </c>
      <c r="Y79" s="9" t="s">
        <v>192</v>
      </c>
      <c r="Z79" s="9" t="s">
        <v>192</v>
      </c>
      <c r="AA79" s="14" t="s">
        <v>192</v>
      </c>
      <c r="AB79" s="14" t="s">
        <v>192</v>
      </c>
      <c r="AC79" s="9" t="s">
        <v>300</v>
      </c>
    </row>
    <row r="80" spans="1:29" x14ac:dyDescent="0.2">
      <c r="A80" s="9" t="s">
        <v>32</v>
      </c>
      <c r="B80" s="9" t="s">
        <v>34</v>
      </c>
      <c r="C80" s="9" t="s">
        <v>37</v>
      </c>
      <c r="D80" s="9" t="s">
        <v>114</v>
      </c>
      <c r="E80" s="9" t="s">
        <v>192</v>
      </c>
      <c r="F80" s="9" t="s">
        <v>114</v>
      </c>
      <c r="G80" s="9" t="s">
        <v>269</v>
      </c>
      <c r="H80" s="9" t="s">
        <v>276</v>
      </c>
      <c r="I80" s="13">
        <v>4345199.7230000002</v>
      </c>
      <c r="J80" s="9" t="s">
        <v>281</v>
      </c>
      <c r="K80" s="13">
        <v>869039.94460000005</v>
      </c>
      <c r="L80" s="9" t="s">
        <v>276</v>
      </c>
      <c r="M80" s="13">
        <v>4345199.7230000002</v>
      </c>
      <c r="N80" s="9" t="s">
        <v>281</v>
      </c>
      <c r="O80" s="13">
        <v>869039.94460000005</v>
      </c>
      <c r="P80" s="13">
        <v>4345199.7230000002</v>
      </c>
      <c r="Q80" s="13">
        <v>0</v>
      </c>
      <c r="R80" s="13">
        <v>0</v>
      </c>
      <c r="S80" s="14">
        <v>0</v>
      </c>
      <c r="T80" s="9" t="s">
        <v>192</v>
      </c>
      <c r="U80" s="9" t="s">
        <v>192</v>
      </c>
      <c r="V80" s="9" t="s">
        <v>192</v>
      </c>
      <c r="W80" s="14" t="s">
        <v>192</v>
      </c>
      <c r="X80" s="14">
        <v>1</v>
      </c>
      <c r="Y80" s="9" t="s">
        <v>192</v>
      </c>
      <c r="Z80" s="9" t="s">
        <v>192</v>
      </c>
      <c r="AA80" s="14" t="s">
        <v>192</v>
      </c>
      <c r="AB80" s="14" t="s">
        <v>192</v>
      </c>
      <c r="AC80" s="9" t="s">
        <v>301</v>
      </c>
    </row>
    <row r="81" spans="1:29" x14ac:dyDescent="0.2">
      <c r="A81" s="9" t="s">
        <v>32</v>
      </c>
      <c r="B81" s="9" t="s">
        <v>34</v>
      </c>
      <c r="C81" s="9" t="s">
        <v>37</v>
      </c>
      <c r="D81" s="9" t="s">
        <v>115</v>
      </c>
      <c r="E81" s="9" t="s">
        <v>192</v>
      </c>
      <c r="F81" s="9" t="s">
        <v>115</v>
      </c>
      <c r="G81" s="9" t="s">
        <v>270</v>
      </c>
      <c r="H81" s="9" t="s">
        <v>276</v>
      </c>
      <c r="I81" s="13">
        <v>8255879.4730000002</v>
      </c>
      <c r="J81" s="9" t="s">
        <v>281</v>
      </c>
      <c r="K81" s="13">
        <v>1651175.8946000002</v>
      </c>
      <c r="L81" s="9" t="s">
        <v>276</v>
      </c>
      <c r="M81" s="13">
        <v>8255879.4730000002</v>
      </c>
      <c r="N81" s="9" t="s">
        <v>281</v>
      </c>
      <c r="O81" s="13">
        <v>1651175.8946000002</v>
      </c>
      <c r="P81" s="13">
        <v>8255879.4730000002</v>
      </c>
      <c r="Q81" s="13">
        <v>0</v>
      </c>
      <c r="R81" s="13">
        <v>0</v>
      </c>
      <c r="S81" s="14">
        <v>0</v>
      </c>
      <c r="T81" s="9" t="s">
        <v>192</v>
      </c>
      <c r="U81" s="9" t="s">
        <v>192</v>
      </c>
      <c r="V81" s="9" t="s">
        <v>192</v>
      </c>
      <c r="W81" s="14" t="s">
        <v>192</v>
      </c>
      <c r="X81" s="14">
        <v>1</v>
      </c>
      <c r="Y81" s="9" t="s">
        <v>192</v>
      </c>
      <c r="Z81" s="9" t="s">
        <v>192</v>
      </c>
      <c r="AA81" s="14" t="s">
        <v>192</v>
      </c>
      <c r="AB81" s="14" t="s">
        <v>192</v>
      </c>
      <c r="AC81" s="9" t="s">
        <v>302</v>
      </c>
    </row>
    <row r="82" spans="1:29" x14ac:dyDescent="0.2">
      <c r="A82" s="9" t="s">
        <v>32</v>
      </c>
      <c r="B82" s="9" t="s">
        <v>34</v>
      </c>
      <c r="C82" s="9" t="s">
        <v>37</v>
      </c>
      <c r="D82" s="9" t="s">
        <v>116</v>
      </c>
      <c r="E82" s="9" t="s">
        <v>192</v>
      </c>
      <c r="F82" s="9" t="s">
        <v>116</v>
      </c>
      <c r="G82" s="9" t="s">
        <v>271</v>
      </c>
      <c r="H82" s="9" t="s">
        <v>276</v>
      </c>
      <c r="I82" s="13">
        <v>434519.97200000001</v>
      </c>
      <c r="J82" s="9" t="s">
        <v>281</v>
      </c>
      <c r="K82" s="13">
        <v>86903.994400000011</v>
      </c>
      <c r="L82" s="9" t="s">
        <v>276</v>
      </c>
      <c r="M82" s="13">
        <v>434519.97200000001</v>
      </c>
      <c r="N82" s="9" t="s">
        <v>281</v>
      </c>
      <c r="O82" s="13">
        <v>86903.994400000011</v>
      </c>
      <c r="P82" s="13">
        <v>434519.97200000001</v>
      </c>
      <c r="Q82" s="13">
        <v>0</v>
      </c>
      <c r="R82" s="13">
        <v>0</v>
      </c>
      <c r="S82" s="14">
        <v>0</v>
      </c>
      <c r="T82" s="9" t="s">
        <v>192</v>
      </c>
      <c r="U82" s="9" t="s">
        <v>192</v>
      </c>
      <c r="V82" s="9" t="s">
        <v>192</v>
      </c>
      <c r="W82" s="14" t="s">
        <v>192</v>
      </c>
      <c r="X82" s="14">
        <v>1</v>
      </c>
      <c r="Y82" s="9" t="s">
        <v>192</v>
      </c>
      <c r="Z82" s="9" t="s">
        <v>192</v>
      </c>
      <c r="AA82" s="14" t="s">
        <v>192</v>
      </c>
      <c r="AB82" s="14" t="s">
        <v>192</v>
      </c>
      <c r="AC82" s="9" t="s">
        <v>303</v>
      </c>
    </row>
    <row r="83" spans="1:29" x14ac:dyDescent="0.2">
      <c r="A83" s="9" t="s">
        <v>32</v>
      </c>
      <c r="B83" s="9" t="s">
        <v>34</v>
      </c>
      <c r="C83" s="9" t="s">
        <v>37</v>
      </c>
      <c r="D83" s="9" t="s">
        <v>117</v>
      </c>
      <c r="E83" s="9" t="s">
        <v>192</v>
      </c>
      <c r="F83" s="9" t="s">
        <v>117</v>
      </c>
      <c r="G83" s="9" t="s">
        <v>272</v>
      </c>
      <c r="H83" s="9" t="s">
        <v>276</v>
      </c>
      <c r="I83" s="13">
        <v>8255879.4730000002</v>
      </c>
      <c r="J83" s="9" t="s">
        <v>281</v>
      </c>
      <c r="K83" s="13">
        <v>1651175.8946000002</v>
      </c>
      <c r="L83" s="9" t="s">
        <v>276</v>
      </c>
      <c r="M83" s="13">
        <v>8255879.4730000002</v>
      </c>
      <c r="N83" s="9" t="s">
        <v>281</v>
      </c>
      <c r="O83" s="13">
        <v>1651175.8946000002</v>
      </c>
      <c r="P83" s="13">
        <v>8255879.4730000002</v>
      </c>
      <c r="Q83" s="13">
        <v>0</v>
      </c>
      <c r="R83" s="13">
        <v>0</v>
      </c>
      <c r="S83" s="14">
        <v>0</v>
      </c>
      <c r="T83" s="9" t="s">
        <v>192</v>
      </c>
      <c r="U83" s="9" t="s">
        <v>192</v>
      </c>
      <c r="V83" s="9" t="s">
        <v>192</v>
      </c>
      <c r="W83" s="14" t="s">
        <v>192</v>
      </c>
      <c r="X83" s="14">
        <v>1</v>
      </c>
      <c r="Y83" s="9" t="s">
        <v>192</v>
      </c>
      <c r="Z83" s="9" t="s">
        <v>192</v>
      </c>
      <c r="AA83" s="14" t="s">
        <v>192</v>
      </c>
      <c r="AB83" s="14" t="s">
        <v>192</v>
      </c>
      <c r="AC83" s="9" t="s">
        <v>304</v>
      </c>
    </row>
    <row r="84" spans="1:29" x14ac:dyDescent="0.2">
      <c r="A84" s="9" t="s">
        <v>32</v>
      </c>
      <c r="B84" s="9" t="s">
        <v>34</v>
      </c>
      <c r="C84" s="9" t="s">
        <v>37</v>
      </c>
      <c r="D84" s="9" t="s">
        <v>118</v>
      </c>
      <c r="E84" s="9" t="s">
        <v>192</v>
      </c>
      <c r="F84" s="9" t="s">
        <v>118</v>
      </c>
      <c r="G84" s="9" t="s">
        <v>273</v>
      </c>
      <c r="H84" s="9" t="s">
        <v>276</v>
      </c>
      <c r="I84" s="13">
        <v>1225867.746</v>
      </c>
      <c r="J84" s="9" t="s">
        <v>281</v>
      </c>
      <c r="K84" s="13">
        <v>245173.54920000001</v>
      </c>
      <c r="L84" s="9" t="s">
        <v>276</v>
      </c>
      <c r="M84" s="13">
        <v>1225867.746</v>
      </c>
      <c r="N84" s="9" t="s">
        <v>281</v>
      </c>
      <c r="O84" s="13">
        <v>245173.54920000001</v>
      </c>
      <c r="P84" s="13">
        <v>1225867.746</v>
      </c>
      <c r="Q84" s="13">
        <v>0</v>
      </c>
      <c r="R84" s="13">
        <v>0</v>
      </c>
      <c r="S84" s="14">
        <v>0</v>
      </c>
      <c r="T84" s="9" t="s">
        <v>192</v>
      </c>
      <c r="U84" s="9" t="s">
        <v>192</v>
      </c>
      <c r="V84" s="9" t="s">
        <v>192</v>
      </c>
      <c r="W84" s="14" t="s">
        <v>192</v>
      </c>
      <c r="X84" s="14">
        <v>1</v>
      </c>
      <c r="Y84" s="9" t="s">
        <v>192</v>
      </c>
      <c r="Z84" s="9" t="s">
        <v>192</v>
      </c>
      <c r="AA84" s="14" t="s">
        <v>192</v>
      </c>
      <c r="AB84" s="14" t="s">
        <v>192</v>
      </c>
      <c r="AC84" s="9" t="s">
        <v>305</v>
      </c>
    </row>
    <row r="85" spans="1:29" x14ac:dyDescent="0.2">
      <c r="A85" s="9" t="s">
        <v>32</v>
      </c>
      <c r="B85" s="9" t="s">
        <v>35</v>
      </c>
      <c r="C85" s="9" t="s">
        <v>38</v>
      </c>
      <c r="D85" s="9" t="s">
        <v>119</v>
      </c>
      <c r="E85" s="9" t="s">
        <v>192</v>
      </c>
      <c r="F85" s="9" t="s">
        <v>264</v>
      </c>
      <c r="G85" s="9" t="s">
        <v>274</v>
      </c>
      <c r="H85" s="9" t="s">
        <v>276</v>
      </c>
      <c r="I85" s="13">
        <v>25777063.868000001</v>
      </c>
      <c r="J85" s="9" t="s">
        <v>282</v>
      </c>
      <c r="K85" s="13">
        <v>7733119.1603999995</v>
      </c>
      <c r="L85" s="9" t="s">
        <v>276</v>
      </c>
      <c r="M85" s="13">
        <v>25777063.868000001</v>
      </c>
      <c r="N85" s="9" t="s">
        <v>282</v>
      </c>
      <c r="O85" s="13">
        <v>7733119.1603999995</v>
      </c>
      <c r="P85" s="13">
        <v>25777063.868000001</v>
      </c>
      <c r="Q85" s="13">
        <v>0</v>
      </c>
      <c r="R85" s="13">
        <v>0</v>
      </c>
      <c r="S85" s="14">
        <v>0</v>
      </c>
      <c r="T85" s="9" t="s">
        <v>192</v>
      </c>
      <c r="U85" s="9" t="s">
        <v>192</v>
      </c>
      <c r="V85" s="9" t="s">
        <v>192</v>
      </c>
      <c r="W85" s="14" t="s">
        <v>192</v>
      </c>
      <c r="X85" s="14">
        <v>1</v>
      </c>
      <c r="Y85" s="9" t="s">
        <v>192</v>
      </c>
      <c r="Z85" s="9" t="s">
        <v>192</v>
      </c>
      <c r="AA85" s="14" t="s">
        <v>192</v>
      </c>
      <c r="AB85" s="14" t="s">
        <v>192</v>
      </c>
      <c r="AC85" s="9" t="s">
        <v>306</v>
      </c>
    </row>
  </sheetData>
  <mergeCells count="23">
    <mergeCell ref="A4:A5"/>
    <mergeCell ref="B4:B5"/>
    <mergeCell ref="C4:C5"/>
    <mergeCell ref="D4:D5"/>
    <mergeCell ref="E4:E5"/>
    <mergeCell ref="F4:F5"/>
    <mergeCell ref="S4:S5"/>
    <mergeCell ref="T4:T5"/>
    <mergeCell ref="U4:U5"/>
    <mergeCell ref="V4:V5"/>
    <mergeCell ref="AC4:AC5"/>
    <mergeCell ref="G4:G5"/>
    <mergeCell ref="H4:K4"/>
    <mergeCell ref="L4:O4"/>
    <mergeCell ref="P4:P5"/>
    <mergeCell ref="Q4:Q5"/>
    <mergeCell ref="R4:R5"/>
    <mergeCell ref="W4:W5"/>
    <mergeCell ref="X4:X5"/>
    <mergeCell ref="Y4:Y5"/>
    <mergeCell ref="Z4:Z5"/>
    <mergeCell ref="AA4:AA5"/>
    <mergeCell ref="AB4:AB5"/>
  </mergeCells>
  <phoneticPr fontId="6"/>
  <pageMargins left="0.39370078740157483" right="0.39370078740157483" top="0.39370078740157483" bottom="0.39370078740157483" header="0.19685039370078741" footer="0.19685039370078741"/>
  <pageSetup paperSize="8" scale="48" fitToHeight="0" pageOrder="overThenDown" orientation="landscape" r:id="rId1"/>
  <headerFooter>
    <oddFooter>&amp;P / &amp;N ページ</oddFooter>
  </headerFooter>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sheetPr codeName="Sheet7">
    <pageSetUpPr fitToPage="1"/>
  </sheetPr>
  <dimension ref="A1:AL5"/>
  <sheetViews>
    <sheetView view="pageBreakPreview" zoomScaleNormal="100" zoomScaleSheetLayoutView="100" workbookViewId="0"/>
  </sheetViews>
  <sheetFormatPr defaultColWidth="9" defaultRowHeight="11" x14ac:dyDescent="0.2"/>
  <cols>
    <col min="1" max="1" width="12.6328125" style="1" customWidth="1"/>
    <col min="2" max="2" width="10.453125" style="1" bestFit="1" customWidth="1"/>
    <col min="3" max="3" width="10.453125" style="1" customWidth="1"/>
    <col min="4" max="4" width="12.453125" style="1" customWidth="1"/>
    <col min="5" max="5" width="21" style="1" customWidth="1"/>
    <col min="6" max="6" width="30.6328125" style="1" customWidth="1"/>
    <col min="7" max="7" width="27.453125" style="1" customWidth="1"/>
    <col min="8" max="13" width="11.6328125" style="1" customWidth="1"/>
    <col min="14" max="14" width="8.26953125" style="1" bestFit="1" customWidth="1"/>
    <col min="15" max="16" width="9" style="1" customWidth="1"/>
    <col min="17" max="17" width="11.6328125" style="1" customWidth="1"/>
    <col min="18" max="21" width="9" style="1" customWidth="1"/>
    <col min="22" max="24" width="8.08984375" style="1" customWidth="1"/>
    <col min="25" max="25" width="10.08984375" style="1" customWidth="1"/>
    <col min="26" max="27" width="9" style="1" customWidth="1"/>
    <col min="28" max="16384" width="9" style="1"/>
  </cols>
  <sheetData>
    <row r="1" spans="1:38" x14ac:dyDescent="0.2">
      <c r="A1" s="1" t="s">
        <v>0</v>
      </c>
      <c r="B1" s="2" t="s">
        <v>4</v>
      </c>
      <c r="Z1" s="6"/>
      <c r="AA1" s="6"/>
      <c r="AK1" s="6"/>
      <c r="AL1" s="6"/>
    </row>
    <row r="2" spans="1:38" x14ac:dyDescent="0.2">
      <c r="A2" s="1" t="s">
        <v>1</v>
      </c>
      <c r="B2" s="3">
        <v>46021</v>
      </c>
      <c r="D2" s="1" t="s">
        <v>7</v>
      </c>
      <c r="F2" s="1" t="s">
        <v>10</v>
      </c>
    </row>
    <row r="3" spans="1:38" hidden="1" x14ac:dyDescent="0.2">
      <c r="A3" s="1" t="s">
        <v>2</v>
      </c>
      <c r="B3" s="1" t="s">
        <v>2</v>
      </c>
      <c r="C3" s="1" t="s">
        <v>2</v>
      </c>
      <c r="D3" s="1" t="s">
        <v>2</v>
      </c>
      <c r="E3" s="1" t="s">
        <v>2</v>
      </c>
      <c r="F3" s="1" t="s">
        <v>2</v>
      </c>
      <c r="G3" s="1" t="s">
        <v>2</v>
      </c>
      <c r="H3" s="1" t="s">
        <v>2</v>
      </c>
      <c r="I3" s="1" t="s">
        <v>2</v>
      </c>
      <c r="J3" s="1" t="s">
        <v>2</v>
      </c>
      <c r="K3" s="1" t="s">
        <v>2</v>
      </c>
      <c r="L3" s="1" t="s">
        <v>2</v>
      </c>
      <c r="M3" s="1" t="s">
        <v>2</v>
      </c>
      <c r="N3" s="1" t="s">
        <v>2</v>
      </c>
      <c r="O3" s="1" t="s">
        <v>2</v>
      </c>
      <c r="P3" s="1" t="s">
        <v>2</v>
      </c>
      <c r="Q3" s="1" t="s">
        <v>2</v>
      </c>
      <c r="R3" s="1" t="s">
        <v>2</v>
      </c>
      <c r="S3" s="1" t="s">
        <v>2</v>
      </c>
      <c r="T3" s="1" t="s">
        <v>2</v>
      </c>
      <c r="U3" s="1" t="s">
        <v>2</v>
      </c>
      <c r="V3" s="1" t="s">
        <v>2</v>
      </c>
      <c r="W3" s="1" t="s">
        <v>2</v>
      </c>
      <c r="X3" s="1" t="s">
        <v>2</v>
      </c>
      <c r="Y3" s="1" t="s">
        <v>2</v>
      </c>
    </row>
    <row r="4" spans="1:38" customFormat="1" ht="11.25" customHeight="1" x14ac:dyDescent="0.2">
      <c r="A4" s="735" t="s">
        <v>3</v>
      </c>
      <c r="B4" s="735" t="s">
        <v>5</v>
      </c>
      <c r="C4" s="735" t="s">
        <v>6</v>
      </c>
      <c r="D4" s="728" t="s">
        <v>8</v>
      </c>
      <c r="E4" s="728" t="s">
        <v>9</v>
      </c>
      <c r="F4" s="735" t="s">
        <v>11</v>
      </c>
      <c r="G4" s="728" t="s">
        <v>12</v>
      </c>
      <c r="H4" s="736" t="s">
        <v>13</v>
      </c>
      <c r="I4" s="736"/>
      <c r="J4" s="736" t="s">
        <v>16</v>
      </c>
      <c r="K4" s="736"/>
      <c r="L4" s="736" t="s">
        <v>17</v>
      </c>
      <c r="M4" s="738" t="s">
        <v>18</v>
      </c>
      <c r="N4" s="726" t="s">
        <v>19</v>
      </c>
      <c r="O4" s="726" t="s">
        <v>20</v>
      </c>
      <c r="P4" s="726" t="s">
        <v>21</v>
      </c>
      <c r="Q4" s="726" t="s">
        <v>22</v>
      </c>
      <c r="R4" s="733" t="s">
        <v>23</v>
      </c>
      <c r="S4" s="733" t="s">
        <v>24</v>
      </c>
      <c r="T4" s="735" t="s">
        <v>25</v>
      </c>
      <c r="U4" s="736" t="s">
        <v>26</v>
      </c>
      <c r="V4" s="738" t="s">
        <v>27</v>
      </c>
      <c r="W4" s="738" t="s">
        <v>28</v>
      </c>
      <c r="X4" s="738" t="s">
        <v>29</v>
      </c>
      <c r="Y4" s="738" t="s">
        <v>30</v>
      </c>
    </row>
    <row r="5" spans="1:38" customFormat="1" ht="22" x14ac:dyDescent="0.2">
      <c r="A5" s="735"/>
      <c r="B5" s="735"/>
      <c r="C5" s="735"/>
      <c r="D5" s="728"/>
      <c r="E5" s="728"/>
      <c r="F5" s="728"/>
      <c r="G5" s="728"/>
      <c r="H5" s="4" t="s">
        <v>14</v>
      </c>
      <c r="I5" s="4" t="s">
        <v>15</v>
      </c>
      <c r="J5" s="4" t="s">
        <v>14</v>
      </c>
      <c r="K5" s="4" t="s">
        <v>15</v>
      </c>
      <c r="L5" s="736"/>
      <c r="M5" s="739"/>
      <c r="N5" s="740"/>
      <c r="O5" s="740"/>
      <c r="P5" s="740"/>
      <c r="Q5" s="740"/>
      <c r="R5" s="733"/>
      <c r="S5" s="733"/>
      <c r="T5" s="735"/>
      <c r="U5" s="736"/>
      <c r="V5" s="739"/>
      <c r="W5" s="739"/>
      <c r="X5" s="739"/>
      <c r="Y5" s="739"/>
    </row>
  </sheetData>
  <mergeCells count="23">
    <mergeCell ref="A4:A5"/>
    <mergeCell ref="B4:B5"/>
    <mergeCell ref="C4:C5"/>
    <mergeCell ref="D4:D5"/>
    <mergeCell ref="E4:E5"/>
    <mergeCell ref="M4:M5"/>
    <mergeCell ref="F4:F5"/>
    <mergeCell ref="G4:G5"/>
    <mergeCell ref="H4:I4"/>
    <mergeCell ref="J4:K4"/>
    <mergeCell ref="L4:L5"/>
    <mergeCell ref="W4:W5"/>
    <mergeCell ref="Y4:Y5"/>
    <mergeCell ref="X4:X5"/>
    <mergeCell ref="N4:N5"/>
    <mergeCell ref="O4:O5"/>
    <mergeCell ref="P4:P5"/>
    <mergeCell ref="U4:U5"/>
    <mergeCell ref="V4:V5"/>
    <mergeCell ref="Q4:Q5"/>
    <mergeCell ref="R4:R5"/>
    <mergeCell ref="S4:S5"/>
    <mergeCell ref="T4:T5"/>
  </mergeCells>
  <phoneticPr fontId="4"/>
  <pageMargins left="0.39370078740157483" right="0.39370078740157483" top="0.39370078740157483" bottom="0.39370078740157483" header="0.19685039370078741" footer="0.19685039370078741"/>
  <pageSetup paperSize="8" scale="55" fitToHeight="0" pageOrder="overThenDown" orientation="landscape" r:id="rId1"/>
  <headerFooter>
    <oddFooter>&amp;P / &amp;N ページ</oddFooter>
  </headerFooter>
  <colBreaks count="1" manualBreakCount="1">
    <brk id="25" max="1048575" man="1"/>
  </colBreaks>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6</vt:i4>
      </vt:variant>
      <vt:variant>
        <vt:lpstr>名前付き一覧</vt:lpstr>
      </vt:variant>
      <vt:variant>
        <vt:i4>10</vt:i4>
      </vt:variant>
    </vt:vector>
  </HeadingPairs>
  <TitlesOfParts>
    <vt:vector size="16" baseType="lpstr">
      <vt:lpstr>表1</vt:lpstr>
      <vt:lpstr>表2</vt:lpstr>
      <vt:lpstr>表3</vt:lpstr>
      <vt:lpstr>表4</vt:lpstr>
      <vt:lpstr>明細(オン)</vt:lpstr>
      <vt:lpstr>明細(オフ)</vt:lpstr>
      <vt:lpstr>表1!Print_Area</vt:lpstr>
      <vt:lpstr>表2!Print_Area</vt:lpstr>
      <vt:lpstr>表3!Print_Area</vt:lpstr>
      <vt:lpstr>表4!Print_Area</vt:lpstr>
      <vt:lpstr>'明細(オフ)'!Print_Area</vt:lpstr>
      <vt:lpstr>'明細(オン)'!Print_Area</vt:lpstr>
      <vt:lpstr>表1!Print_Titles</vt:lpstr>
      <vt:lpstr>表4!Print_Titles</vt:lpstr>
      <vt:lpstr>'明細(オフ)'!Print_Titles</vt:lpstr>
      <vt:lpstr>'明細(オン)'!Print_Titles</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cp:lastModifiedBy>H平野 雄一／Hirano Yuichi</cp:lastModifiedBy>
  <dcterms:created xsi:type="dcterms:W3CDTF">2026-01-09T04:48:17Z</dcterms:created>
  <dcterms:modified xsi:type="dcterms:W3CDTF">2026-01-09T04:48:17Z</dcterms:modified>
</cp:coreProperties>
</file>