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8\リクエスト分CEM24\"/>
    </mc:Choice>
  </mc:AlternateContent>
  <xr:revisionPtr revIDLastSave="0" documentId="8_{736B5A8B-A64A-4A86-AC13-313B0858898D}" xr6:coauthVersionLast="47" xr6:coauthVersionMax="47" xr10:uidLastSave="{00000000-0000-0000-0000-000000000000}"/>
  <bookViews>
    <workbookView xWindow="-110" yWindow="-110" windowWidth="19420" windowHeight="1150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'明細(オフ)'!$A$1:$Y$14</definedName>
    <definedName name="_xlnm.Print_Area" localSheetId="4">'明細(オン)'!$A$1:$AC$223</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G160" i="4" a="1"/>
  <c r="G160" i="4" s="1"/>
  <c r="E160" i="4" a="1"/>
  <c r="E160" i="4"/>
  <c r="D160" i="4"/>
  <c r="K159" i="4"/>
  <c r="K161" i="4" s="1" a="1"/>
  <c r="K161" i="4" s="1"/>
  <c r="I159" i="4"/>
  <c r="I161" i="4" s="1" a="1"/>
  <c r="I161" i="4" s="1"/>
  <c r="H159" i="4"/>
  <c r="H161" i="4" s="1" a="1"/>
  <c r="H161" i="4" s="1"/>
  <c r="G159" i="4"/>
  <c r="G161" i="4" s="1" a="1"/>
  <c r="G161" i="4" s="1"/>
  <c r="E159" i="4"/>
  <c r="E161" i="4" s="1" a="1"/>
  <c r="E161" i="4" s="1"/>
  <c r="D159" i="4"/>
  <c r="D161" i="4" s="1"/>
  <c r="C136" i="4"/>
  <c r="C130" i="4"/>
  <c r="C126" i="4"/>
  <c r="C123" i="4"/>
  <c r="C27" i="5" a="1"/>
  <c r="C27" i="5"/>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<sst xmlns="http://schemas.openxmlformats.org/spreadsheetml/2006/main" count="5682" uniqueCount="1058">
  <si>
    <t>ファンド名称：</t>
  </si>
  <si>
    <t>基準年月日：</t>
  </si>
  <si>
    <t>0</t>
  </si>
  <si>
    <t>商品分類</t>
  </si>
  <si>
    <t>証拠金</t>
  </si>
  <si>
    <t>先物</t>
  </si>
  <si>
    <t>313004 Ｏｎｅ　ＥＴＦ　ＪＰＸ日経中小型</t>
  </si>
  <si>
    <t>国ｺｰﾄﾞ</t>
  </si>
  <si>
    <t>JP</t>
  </si>
  <si>
    <t/>
  </si>
  <si>
    <t>通貨ｺｰﾄﾞ</t>
  </si>
  <si>
    <t>JPY</t>
  </si>
  <si>
    <t>オフバランス商品の銘柄別内訳</t>
  </si>
  <si>
    <t>銘柄ｺｰﾄﾞ</t>
  </si>
  <si>
    <t>313004JPY1175MAR</t>
  </si>
  <si>
    <t>16.2609.0022</t>
  </si>
  <si>
    <t>銘柄名</t>
  </si>
  <si>
    <t>差入委託証拠金</t>
  </si>
  <si>
    <t>NK400    先物 0809月</t>
  </si>
  <si>
    <t>(単位：一通貨単位)</t>
  </si>
  <si>
    <t>ｶｳﾝﾀｰﾊﾟｰﾃｨ名称
(統一ﾌﾞﾛｰｶｰ名称・中央清算機関名称)</t>
  </si>
  <si>
    <t>日本証券クリアリング機構</t>
  </si>
  <si>
    <t>2024年適用開始行向け</t>
  </si>
  <si>
    <t>資産科目名称</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</si>
  <si>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</si>
  <si>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</si>
  <si>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</si>
  <si>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</si>
  <si>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</si>
  <si>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</si>
  <si>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</si>
  <si>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</si>
  <si>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160</t>
  </si>
  <si>
    <t>個別銘柄与信相当額</t>
  </si>
  <si>
    <t>個別建玉
約定日</t>
  </si>
  <si>
    <t>取引終了日</t>
  </si>
  <si>
    <t>原資産
銘柄コード</t>
  </si>
  <si>
    <t>JPX400</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</si>
  <si>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</si>
  <si>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</si>
  <si>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</si>
  <si>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</si>
  <si>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</si>
  <si>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</si>
  <si>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</si>
  <si>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</si>
  <si>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</si>
  <si>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</si>
  <si>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</si>
  <si>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</si>
  <si>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</si>
  <si>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</si>
  <si>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
  </si>
  <si>
    <t>オンバランス商品の銘柄別内訳</t>
  </si>
  <si>
    <t>14070</t>
  </si>
  <si>
    <t>14190</t>
  </si>
  <si>
    <t>14290</t>
  </si>
  <si>
    <t>15180</t>
  </si>
  <si>
    <t>166A0</t>
  </si>
  <si>
    <t>17230</t>
  </si>
  <si>
    <t>18790</t>
  </si>
  <si>
    <t>18850</t>
  </si>
  <si>
    <t>19520</t>
  </si>
  <si>
    <t>19650</t>
  </si>
  <si>
    <t>19750</t>
  </si>
  <si>
    <t>21240</t>
  </si>
  <si>
    <t>21460</t>
  </si>
  <si>
    <t>21540</t>
  </si>
  <si>
    <t>21570</t>
  </si>
  <si>
    <t>21680</t>
  </si>
  <si>
    <t>21700</t>
  </si>
  <si>
    <t>23170</t>
  </si>
  <si>
    <t>23260</t>
  </si>
  <si>
    <t>23530</t>
  </si>
  <si>
    <t>23790</t>
  </si>
  <si>
    <t>23840</t>
  </si>
  <si>
    <t>24180</t>
  </si>
  <si>
    <t>24290</t>
  </si>
  <si>
    <t>24710</t>
  </si>
  <si>
    <t>25850</t>
  </si>
  <si>
    <t>26780</t>
  </si>
  <si>
    <t>26850</t>
  </si>
  <si>
    <t>27420</t>
  </si>
  <si>
    <t>27490</t>
  </si>
  <si>
    <t>27600</t>
  </si>
  <si>
    <t>27670</t>
  </si>
  <si>
    <t>27800</t>
  </si>
  <si>
    <t>29290</t>
  </si>
  <si>
    <t>29860</t>
  </si>
  <si>
    <t>30100</t>
  </si>
  <si>
    <t>30760</t>
  </si>
  <si>
    <t>30930</t>
  </si>
  <si>
    <t>30970</t>
  </si>
  <si>
    <t>31500</t>
  </si>
  <si>
    <t>31790</t>
  </si>
  <si>
    <t>31860</t>
  </si>
  <si>
    <t>32450</t>
  </si>
  <si>
    <t>32520</t>
  </si>
  <si>
    <t>32840</t>
  </si>
  <si>
    <t>32990</t>
  </si>
  <si>
    <t>33000</t>
  </si>
  <si>
    <t>33710</t>
  </si>
  <si>
    <t>33930</t>
  </si>
  <si>
    <t>33990</t>
  </si>
  <si>
    <t>34330</t>
  </si>
  <si>
    <t>34450</t>
  </si>
  <si>
    <t>34520</t>
  </si>
  <si>
    <t>34650</t>
  </si>
  <si>
    <t>34790</t>
  </si>
  <si>
    <t>34820</t>
  </si>
  <si>
    <t>34860</t>
  </si>
  <si>
    <t>34890</t>
  </si>
  <si>
    <t>34960</t>
  </si>
  <si>
    <t>34980</t>
  </si>
  <si>
    <t>35390</t>
  </si>
  <si>
    <t>35430</t>
  </si>
  <si>
    <t>36120</t>
  </si>
  <si>
    <t>36610</t>
  </si>
  <si>
    <t>36790</t>
  </si>
  <si>
    <t>36870</t>
  </si>
  <si>
    <t>36970</t>
  </si>
  <si>
    <t>37620</t>
  </si>
  <si>
    <t>38170</t>
  </si>
  <si>
    <t>38360</t>
  </si>
  <si>
    <t>38430</t>
  </si>
  <si>
    <t>38440</t>
  </si>
  <si>
    <t>38540</t>
  </si>
  <si>
    <t>39010</t>
  </si>
  <si>
    <t>39160</t>
  </si>
  <si>
    <t>39620</t>
  </si>
  <si>
    <t>39640</t>
  </si>
  <si>
    <t>39830</t>
  </si>
  <si>
    <t>39890</t>
  </si>
  <si>
    <t>40710</t>
  </si>
  <si>
    <t>41890</t>
  </si>
  <si>
    <t>43180</t>
  </si>
  <si>
    <t>43370</t>
  </si>
  <si>
    <t>43710</t>
  </si>
  <si>
    <t>43900</t>
  </si>
  <si>
    <t>43930</t>
  </si>
  <si>
    <t>44130</t>
  </si>
  <si>
    <t>44320</t>
  </si>
  <si>
    <t>44810</t>
  </si>
  <si>
    <t>45950</t>
  </si>
  <si>
    <t>46170</t>
  </si>
  <si>
    <t>46410</t>
  </si>
  <si>
    <t>47220</t>
  </si>
  <si>
    <t>47630</t>
  </si>
  <si>
    <t>47760</t>
  </si>
  <si>
    <t>47840</t>
  </si>
  <si>
    <t>48280</t>
  </si>
  <si>
    <t>48480</t>
  </si>
  <si>
    <t>49280</t>
  </si>
  <si>
    <t>49330</t>
  </si>
  <si>
    <t>49750</t>
  </si>
  <si>
    <t>50320</t>
  </si>
  <si>
    <t>52530</t>
  </si>
  <si>
    <t>52900</t>
  </si>
  <si>
    <t>53510</t>
  </si>
  <si>
    <t>54450</t>
  </si>
  <si>
    <t>54800</t>
  </si>
  <si>
    <t>57260</t>
  </si>
  <si>
    <t>58340</t>
  </si>
  <si>
    <t>58570</t>
  </si>
  <si>
    <t>60160</t>
  </si>
  <si>
    <t>60360</t>
  </si>
  <si>
    <t>60580</t>
  </si>
  <si>
    <t>60620</t>
  </si>
  <si>
    <t>60710</t>
  </si>
  <si>
    <t>60880</t>
  </si>
  <si>
    <t>60990</t>
  </si>
  <si>
    <t>61830</t>
  </si>
  <si>
    <t>61960</t>
  </si>
  <si>
    <t>62000</t>
  </si>
  <si>
    <t>62260</t>
  </si>
  <si>
    <t>62500</t>
  </si>
  <si>
    <t>62540</t>
  </si>
  <si>
    <t>63310</t>
  </si>
  <si>
    <t>64200</t>
  </si>
  <si>
    <t>64300</t>
  </si>
  <si>
    <t>64900</t>
  </si>
  <si>
    <t>65350</t>
  </si>
  <si>
    <t>65470</t>
  </si>
  <si>
    <t>65900</t>
  </si>
  <si>
    <t>66320</t>
  </si>
  <si>
    <t>66380</t>
  </si>
  <si>
    <t>67270</t>
  </si>
  <si>
    <t>67500</t>
  </si>
  <si>
    <t>67770</t>
  </si>
  <si>
    <t>68140</t>
  </si>
  <si>
    <t>68350</t>
  </si>
  <si>
    <t>68660</t>
  </si>
  <si>
    <t>68900</t>
  </si>
  <si>
    <t>69660</t>
  </si>
  <si>
    <t>70330</t>
  </si>
  <si>
    <t>70470</t>
  </si>
  <si>
    <t>70590</t>
  </si>
  <si>
    <t>70710</t>
  </si>
  <si>
    <t>70850</t>
  </si>
  <si>
    <t>70950</t>
  </si>
  <si>
    <t>71480</t>
  </si>
  <si>
    <t>71770</t>
  </si>
  <si>
    <t>71870</t>
  </si>
  <si>
    <t>71990</t>
  </si>
  <si>
    <t>72800</t>
  </si>
  <si>
    <t>73200</t>
  </si>
  <si>
    <t>73660</t>
  </si>
  <si>
    <t>73880</t>
  </si>
  <si>
    <t>74580</t>
  </si>
  <si>
    <t>74760</t>
  </si>
  <si>
    <t>75080</t>
  </si>
  <si>
    <t>75520</t>
  </si>
  <si>
    <t>75750</t>
  </si>
  <si>
    <t>75950</t>
  </si>
  <si>
    <t>75990</t>
  </si>
  <si>
    <t>76850</t>
  </si>
  <si>
    <t>77340</t>
  </si>
  <si>
    <t>77440</t>
  </si>
  <si>
    <t>77450</t>
  </si>
  <si>
    <t>78180</t>
  </si>
  <si>
    <t>78210</t>
  </si>
  <si>
    <t>78260</t>
  </si>
  <si>
    <t>78390</t>
  </si>
  <si>
    <t>79440</t>
  </si>
  <si>
    <t>79720</t>
  </si>
  <si>
    <t>80140</t>
  </si>
  <si>
    <t>81170</t>
  </si>
  <si>
    <t>81300</t>
  </si>
  <si>
    <t>81540</t>
  </si>
  <si>
    <t>87040</t>
  </si>
  <si>
    <t>87390</t>
  </si>
  <si>
    <t>88770</t>
  </si>
  <si>
    <t>88920</t>
  </si>
  <si>
    <t>89190</t>
  </si>
  <si>
    <t>89230</t>
  </si>
  <si>
    <t>89290</t>
  </si>
  <si>
    <t>89340</t>
  </si>
  <si>
    <t>90100</t>
  </si>
  <si>
    <t>90900</t>
  </si>
  <si>
    <t>91100</t>
  </si>
  <si>
    <t>91190</t>
  </si>
  <si>
    <t>92470</t>
  </si>
  <si>
    <t>92670</t>
  </si>
  <si>
    <t>92790</t>
  </si>
  <si>
    <t>94160</t>
  </si>
  <si>
    <t>94240</t>
  </si>
  <si>
    <t>94500</t>
  </si>
  <si>
    <t>95050</t>
  </si>
  <si>
    <t>95340</t>
  </si>
  <si>
    <t>95520</t>
  </si>
  <si>
    <t>96190</t>
  </si>
  <si>
    <t>96580</t>
  </si>
  <si>
    <t>96820</t>
  </si>
  <si>
    <t>97220</t>
  </si>
  <si>
    <t>97260</t>
  </si>
  <si>
    <t>97570</t>
  </si>
  <si>
    <t>97900</t>
  </si>
  <si>
    <t>98280</t>
  </si>
  <si>
    <t>98890</t>
  </si>
  <si>
    <t>99280</t>
  </si>
  <si>
    <t>99600</t>
  </si>
  <si>
    <t>99740</t>
  </si>
  <si>
    <t>313004JPY1090CASH</t>
  </si>
  <si>
    <t>CALL0028900200134</t>
  </si>
  <si>
    <t>CALL0028900200167</t>
  </si>
  <si>
    <t>CALL0028900200177</t>
  </si>
  <si>
    <t>CALL0028900200288</t>
  </si>
  <si>
    <t>CALL0028900201000</t>
  </si>
  <si>
    <t>CALL0028900202950</t>
  </si>
  <si>
    <t>CALL0028900211690</t>
  </si>
  <si>
    <t>CALL0028900212328</t>
  </si>
  <si>
    <t>CALL0028900291009</t>
  </si>
  <si>
    <t>ISINｺｰﾄﾞ</t>
  </si>
  <si>
    <t>JP3154750008</t>
  </si>
  <si>
    <t>JP3470900006</t>
  </si>
  <si>
    <t>JP3686140009</t>
  </si>
  <si>
    <t>JP3894000003</t>
  </si>
  <si>
    <t>JP3464310006</t>
  </si>
  <si>
    <t>JP3734350006</t>
  </si>
  <si>
    <t>JP3380300008</t>
  </si>
  <si>
    <t>JP3556000002</t>
  </si>
  <si>
    <t>JP3380250005</t>
  </si>
  <si>
    <t>JP3545040002</t>
  </si>
  <si>
    <t>JP3112800002</t>
  </si>
  <si>
    <t>JP3386130003</t>
  </si>
  <si>
    <t>JP3949500007</t>
  </si>
  <si>
    <t>JP3635580008</t>
  </si>
  <si>
    <t>JP3297360004</t>
  </si>
  <si>
    <t>JP3781490002</t>
  </si>
  <si>
    <t>JP3977020001</t>
  </si>
  <si>
    <t>JP3351050004</t>
  </si>
  <si>
    <t>JP3549020000</t>
  </si>
  <si>
    <t>JP3728000005</t>
  </si>
  <si>
    <t>JP3548640006</t>
  </si>
  <si>
    <t>JP3163500006</t>
  </si>
  <si>
    <t>JP3835670005</t>
  </si>
  <si>
    <t>JP3990220000</t>
  </si>
  <si>
    <t>JP3163900008</t>
  </si>
  <si>
    <t>JP3966680005</t>
  </si>
  <si>
    <t>JP3119920001</t>
  </si>
  <si>
    <t>JP3856000009</t>
  </si>
  <si>
    <t>JP3773750009</t>
  </si>
  <si>
    <t>JP3386190007</t>
  </si>
  <si>
    <t>JP3571600000</t>
  </si>
  <si>
    <t>JP3802680003</t>
  </si>
  <si>
    <t>JP3305590006</t>
  </si>
  <si>
    <t>JP3802310007</t>
  </si>
  <si>
    <t>JP3968300008</t>
  </si>
  <si>
    <t>JP3393800002</t>
  </si>
  <si>
    <t>JP3105090009</t>
  </si>
  <si>
    <t>JP3637270004</t>
  </si>
  <si>
    <t>JP3922930007</t>
  </si>
  <si>
    <t>JP3952860009</t>
  </si>
  <si>
    <t>JP3359940008</t>
  </si>
  <si>
    <t>JP3758210003</t>
  </si>
  <si>
    <t>JP3548720006</t>
  </si>
  <si>
    <t>JP3714200007</t>
  </si>
  <si>
    <t>JP3802060008</t>
  </si>
  <si>
    <t>JP3912500000</t>
  </si>
  <si>
    <t>JP3128650003</t>
  </si>
  <si>
    <t>JP3436040004</t>
  </si>
  <si>
    <t>JP3399270002</t>
  </si>
  <si>
    <t>JP3876450002</t>
  </si>
  <si>
    <t>JP3552290003</t>
  </si>
  <si>
    <t>JP3100350002</t>
  </si>
  <si>
    <t>JP3799770007</t>
  </si>
  <si>
    <t>JP3277620005</t>
  </si>
  <si>
    <t>JP3538710009</t>
  </si>
  <si>
    <t>JP3982600003</t>
  </si>
  <si>
    <t>JP3274380009</t>
  </si>
  <si>
    <t>JP3803030000</t>
  </si>
  <si>
    <t>JP3119880007</t>
  </si>
  <si>
    <t>JP3211050004</t>
  </si>
  <si>
    <t>JP3389690003</t>
  </si>
  <si>
    <t>JP3305580007</t>
  </si>
  <si>
    <t>JP3990210001</t>
  </si>
  <si>
    <t>JP3167310006</t>
  </si>
  <si>
    <t>JP3386490001</t>
  </si>
  <si>
    <t>JP3802950000</t>
  </si>
  <si>
    <t>JP3355400007</t>
  </si>
  <si>
    <t>JP3545130001</t>
  </si>
  <si>
    <t>JP3161450006</t>
  </si>
  <si>
    <t>JP3548680002</t>
  </si>
  <si>
    <t>JP3826720009</t>
  </si>
  <si>
    <t>JP3305560009</t>
  </si>
  <si>
    <t>JP3105180008</t>
  </si>
  <si>
    <t>JP3860210008</t>
  </si>
  <si>
    <t>JP3549060006</t>
  </si>
  <si>
    <t>JP3507750002</t>
  </si>
  <si>
    <t>JP3172060000</t>
  </si>
  <si>
    <t>JP3201900002</t>
  </si>
  <si>
    <t>JP3347190005</t>
  </si>
  <si>
    <t>JP3832700003</t>
  </si>
  <si>
    <t>JP3277040006</t>
  </si>
  <si>
    <t>JP3266000003</t>
  </si>
  <si>
    <t>JP3801570007</t>
  </si>
  <si>
    <t>JP3284100009</t>
  </si>
  <si>
    <t>JP3104910009</t>
  </si>
  <si>
    <t>JP3778460000</t>
  </si>
  <si>
    <t>JP3855450007</t>
  </si>
  <si>
    <t>JP3154360006</t>
  </si>
  <si>
    <t>JP3835210000</t>
  </si>
  <si>
    <t>JP3885900005</t>
  </si>
  <si>
    <t>JP3522600000</t>
  </si>
  <si>
    <t>JP3126350002</t>
  </si>
  <si>
    <t>JP3826200002</t>
  </si>
  <si>
    <t>JP3269700005</t>
  </si>
  <si>
    <t>JP3312100005</t>
  </si>
  <si>
    <t>JP3863050005</t>
  </si>
  <si>
    <t>JP3618800001</t>
  </si>
  <si>
    <t>JP3827800008</t>
  </si>
  <si>
    <t>JP3760450001</t>
  </si>
  <si>
    <t>JP3100680002</t>
  </si>
  <si>
    <t>JP3166200000</t>
  </si>
  <si>
    <t>JP3164780003</t>
  </si>
  <si>
    <t>JP3218500001</t>
  </si>
  <si>
    <t>JP3835790001</t>
  </si>
  <si>
    <t>JP3353200003</t>
  </si>
  <si>
    <t>JP3584600005</t>
  </si>
  <si>
    <t>JP3752600001</t>
  </si>
  <si>
    <t>JP3407200009</t>
  </si>
  <si>
    <t>JP3163490000</t>
  </si>
  <si>
    <t>JP3116700000</t>
  </si>
  <si>
    <t>JP3291000002</t>
  </si>
  <si>
    <t>JP3236320002</t>
  </si>
  <si>
    <t>JP3835500004</t>
  </si>
  <si>
    <t>JP3512740006</t>
  </si>
  <si>
    <t>JP3104960004</t>
  </si>
  <si>
    <t>JP3348950001</t>
  </si>
  <si>
    <t>JP3167680002</t>
  </si>
  <si>
    <t>JP3835760004</t>
  </si>
  <si>
    <t>JP3399780000</t>
  </si>
  <si>
    <t>JP3152670000</t>
  </si>
  <si>
    <t>JP3927420004</t>
  </si>
  <si>
    <t>JP3943000004</t>
  </si>
  <si>
    <t>JP3762950008</t>
  </si>
  <si>
    <t>JP3896000001</t>
  </si>
  <si>
    <t>JP3805150004</t>
  </si>
  <si>
    <t>JP3483100008</t>
  </si>
  <si>
    <t>JP3747800005</t>
  </si>
  <si>
    <t>JP3105210003</t>
  </si>
  <si>
    <t>JP3274090004</t>
  </si>
  <si>
    <t>JP3355000005</t>
  </si>
  <si>
    <t>JP3386410009</t>
  </si>
  <si>
    <t>JP3907150001</t>
  </si>
  <si>
    <t>JP3993400005</t>
  </si>
  <si>
    <t>JP3168200008</t>
  </si>
  <si>
    <t>JP3335410001</t>
  </si>
  <si>
    <t>JP3828400006</t>
  </si>
  <si>
    <t>JP3124900006</t>
  </si>
  <si>
    <t>JP3783200003</t>
  </si>
  <si>
    <t>JP3802720007</t>
  </si>
  <si>
    <t>JP3892400007</t>
  </si>
  <si>
    <t>JP3869980007</t>
  </si>
  <si>
    <t>JP3855850008</t>
  </si>
  <si>
    <t>JP3302000009</t>
  </si>
  <si>
    <t>JP3128660002</t>
  </si>
  <si>
    <t>JP3205100005</t>
  </si>
  <si>
    <t>JP3862970005</t>
  </si>
  <si>
    <t>JP3166990006</t>
  </si>
  <si>
    <t>JP3386550002</t>
  </si>
  <si>
    <t>JP3386590008</t>
  </si>
  <si>
    <t>JP3833710001</t>
  </si>
  <si>
    <t>JP3895200008</t>
  </si>
  <si>
    <t>JP3755100009</t>
  </si>
  <si>
    <t>JP3974470001</t>
  </si>
  <si>
    <t>JP3167010002</t>
  </si>
  <si>
    <t>JP3475200006</t>
  </si>
  <si>
    <t>JP3131300000</t>
  </si>
  <si>
    <t>JP3172450003</t>
  </si>
  <si>
    <t>JP3770300006</t>
  </si>
  <si>
    <t>JP3754500001</t>
  </si>
  <si>
    <t>JP3126110000</t>
  </si>
  <si>
    <t>JP3235700006</t>
  </si>
  <si>
    <t>JP3778270003</t>
  </si>
  <si>
    <t>JP3971000009</t>
  </si>
  <si>
    <t>JP3759500006</t>
  </si>
  <si>
    <t>JP3160130005</t>
  </si>
  <si>
    <t>JP3635670007</t>
  </si>
  <si>
    <t>JP3861250003</t>
  </si>
  <si>
    <t>JP3828850002</t>
  </si>
  <si>
    <t>JP3360900009</t>
  </si>
  <si>
    <t>JP3983400007</t>
  </si>
  <si>
    <t>JP3142700008</t>
  </si>
  <si>
    <t>JP3528200003</t>
  </si>
  <si>
    <t>JP3515400004</t>
  </si>
  <si>
    <t>JP3330000005</t>
  </si>
  <si>
    <t>JP3206200002</t>
  </si>
  <si>
    <t>JP3637250006</t>
  </si>
  <si>
    <t>JP3399900004</t>
  </si>
  <si>
    <t>JP3688350002</t>
  </si>
  <si>
    <t>JP3688330004</t>
  </si>
  <si>
    <t>JP3932950003</t>
  </si>
  <si>
    <t>JP3595070008</t>
  </si>
  <si>
    <t>JP3825750007</t>
  </si>
  <si>
    <t>JP3336950005</t>
  </si>
  <si>
    <t>JP3810400006</t>
  </si>
  <si>
    <t>JP3879170003</t>
  </si>
  <si>
    <t>JP3385000009</t>
  </si>
  <si>
    <t>JP3131200002</t>
  </si>
  <si>
    <t>JP3538540000</t>
  </si>
  <si>
    <t>JP3282750003</t>
  </si>
  <si>
    <t>JP3264860002</t>
  </si>
  <si>
    <t>JP3800330007</t>
  </si>
  <si>
    <t>JP3729600001</t>
  </si>
  <si>
    <t>JP3802380000</t>
  </si>
  <si>
    <t>JP3845400005</t>
  </si>
  <si>
    <t>JP3847000001</t>
  </si>
  <si>
    <t>JP3167370000</t>
  </si>
  <si>
    <t>JP3142100001</t>
  </si>
  <si>
    <t>JP3800300000</t>
  </si>
  <si>
    <t>JP3548500002</t>
  </si>
  <si>
    <t>JP3816800001</t>
  </si>
  <si>
    <t>JP3260400001</t>
  </si>
  <si>
    <t>JP3825800000</t>
  </si>
  <si>
    <t>JP3803800006</t>
  </si>
  <si>
    <t>JP3282800006</t>
  </si>
  <si>
    <t>JP3746800006</t>
  </si>
  <si>
    <t>JP3910700008</t>
  </si>
  <si>
    <t>JP3595300009</t>
  </si>
  <si>
    <t>JP3835700000</t>
  </si>
  <si>
    <t>ウエストホールディングス</t>
  </si>
  <si>
    <t>タマホーム</t>
  </si>
  <si>
    <t>日本アクア</t>
  </si>
  <si>
    <t>三井松島HLDGS</t>
  </si>
  <si>
    <t>タスキホールディングス</t>
  </si>
  <si>
    <t>日本電技</t>
  </si>
  <si>
    <t>新日本建設</t>
  </si>
  <si>
    <t>東亜建設</t>
  </si>
  <si>
    <t>新日本空調</t>
  </si>
  <si>
    <t>テクノ菱和</t>
  </si>
  <si>
    <t>朝日工業社</t>
  </si>
  <si>
    <t>ジェイエイシーリクルートメント</t>
  </si>
  <si>
    <t>ＵＴグループ</t>
  </si>
  <si>
    <t>オープンアップグループ</t>
  </si>
  <si>
    <t>コシダカホールディングス</t>
  </si>
  <si>
    <t>パソナグループ</t>
  </si>
  <si>
    <t>リンクアンドモチベーション</t>
  </si>
  <si>
    <t>システナ</t>
  </si>
  <si>
    <t>デジタルアーツ</t>
  </si>
  <si>
    <t>日本駐車場開発</t>
  </si>
  <si>
    <t>ディップ</t>
  </si>
  <si>
    <t>SBSホールディングス</t>
  </si>
  <si>
    <t>ツカダ・グローバルHOLD</t>
  </si>
  <si>
    <t>ワールドホールディングス</t>
  </si>
  <si>
    <t>エスプール</t>
  </si>
  <si>
    <t>ライフドリンク カンパニー</t>
  </si>
  <si>
    <t>アスクル</t>
  </si>
  <si>
    <t>アンドエスティHD</t>
  </si>
  <si>
    <t>ハローズ</t>
  </si>
  <si>
    <t>JPホールディングス</t>
  </si>
  <si>
    <t>東京エレクトロンデバイス</t>
  </si>
  <si>
    <t>円谷フィールズホールディ</t>
  </si>
  <si>
    <t>コメ兵HLDGS</t>
  </si>
  <si>
    <t>ファーマフーズ</t>
  </si>
  <si>
    <t>LAホールディングス</t>
  </si>
  <si>
    <t>ポラリス・ホールディングス</t>
  </si>
  <si>
    <t>あい ホールディングス</t>
  </si>
  <si>
    <t>トレジャー・ファクトリー</t>
  </si>
  <si>
    <t>物語コーポレーション</t>
  </si>
  <si>
    <t>グリムス</t>
  </si>
  <si>
    <t>シュッピン</t>
  </si>
  <si>
    <t>ネクステージ</t>
  </si>
  <si>
    <t>ディア・ライフ</t>
  </si>
  <si>
    <t>地主</t>
  </si>
  <si>
    <t>フージャースHD</t>
  </si>
  <si>
    <t>ムゲンエステート</t>
  </si>
  <si>
    <t>アンビション DX ホールデ</t>
  </si>
  <si>
    <t>ソフトクリエイトHD</t>
  </si>
  <si>
    <t>スターティアホールディングス</t>
  </si>
  <si>
    <t>丸千代山岡家</t>
  </si>
  <si>
    <t>トーカロ</t>
  </si>
  <si>
    <t>RS TECHNOLOGIES</t>
  </si>
  <si>
    <t>ビーロット</t>
  </si>
  <si>
    <t>ケイアイスター不動産</t>
  </si>
  <si>
    <t>ＴＫＰ</t>
  </si>
  <si>
    <t>ロードスターキャピタル</t>
  </si>
  <si>
    <t>グロバルリンクマネジメント</t>
  </si>
  <si>
    <t>フェイスネットワーク</t>
  </si>
  <si>
    <t>アズーム</t>
  </si>
  <si>
    <t>霞ヶ関キャピタル</t>
  </si>
  <si>
    <t>JMホールディングス</t>
  </si>
  <si>
    <t>コメダホールディングス</t>
  </si>
  <si>
    <t>ワールド</t>
  </si>
  <si>
    <t>エムアップホールディングス</t>
  </si>
  <si>
    <t>じげん</t>
  </si>
  <si>
    <t>フィックスターズ</t>
  </si>
  <si>
    <t>ＳＨＩＦＴ</t>
  </si>
  <si>
    <t>テクマトリックス</t>
  </si>
  <si>
    <t>SRAホールディングス</t>
  </si>
  <si>
    <t>アバントグループ</t>
  </si>
  <si>
    <t>フリービット</t>
  </si>
  <si>
    <t>コムチュア</t>
  </si>
  <si>
    <t>アイル</t>
  </si>
  <si>
    <t>マークラインズ</t>
  </si>
  <si>
    <t>デジタル・インフォメーション</t>
  </si>
  <si>
    <t>チェンジホールディングス</t>
  </si>
  <si>
    <t>オークネット</t>
  </si>
  <si>
    <t>オロ</t>
  </si>
  <si>
    <t>シェアリングテクノロジー</t>
  </si>
  <si>
    <t>プラスアルファ・コンサルティン</t>
  </si>
  <si>
    <t>ＫＨネオケム</t>
  </si>
  <si>
    <t>クイック</t>
  </si>
  <si>
    <t>ぴあ</t>
  </si>
  <si>
    <t>コアコンセプト・テクノロジー</t>
  </si>
  <si>
    <t>ＩＰＳ</t>
  </si>
  <si>
    <t>バンク・オブ・イノベ</t>
  </si>
  <si>
    <t>ボードルア</t>
  </si>
  <si>
    <t>ウイングアーク1ST</t>
  </si>
  <si>
    <t>ベース</t>
  </si>
  <si>
    <t>ミズホメディー</t>
  </si>
  <si>
    <t>中国塗料</t>
  </si>
  <si>
    <t>アルプス技研</t>
  </si>
  <si>
    <t>フューチャー</t>
  </si>
  <si>
    <t>クリーク・アンド・リバー社</t>
  </si>
  <si>
    <t>サイボウズ</t>
  </si>
  <si>
    <t>GMOインターネット</t>
  </si>
  <si>
    <t>ビジネスエンジニアリング</t>
  </si>
  <si>
    <t>フルキャストホールディングス</t>
  </si>
  <si>
    <t>ノエビアホールディングス</t>
  </si>
  <si>
    <t>Ｉ－ｎｅ</t>
  </si>
  <si>
    <t>ＪＣＵ</t>
  </si>
  <si>
    <t>ＡＮＹＣＯＬＯＲ</t>
  </si>
  <si>
    <t>カバー</t>
  </si>
  <si>
    <t>ベルテクスコーポレーション</t>
  </si>
  <si>
    <t>品川リフラ</t>
  </si>
  <si>
    <t>東京鐵鋼</t>
  </si>
  <si>
    <t>日本冶金工</t>
  </si>
  <si>
    <t>大阪チタニウム</t>
  </si>
  <si>
    <t>SBIリーシングサービス</t>
  </si>
  <si>
    <t>AREホールディングス</t>
  </si>
  <si>
    <t>ジャパンエンジンコーポ</t>
  </si>
  <si>
    <t>ＫｅｅＰｅｒ技研</t>
  </si>
  <si>
    <t>ベクトル</t>
  </si>
  <si>
    <t>チャームケアコーポレーション</t>
  </si>
  <si>
    <t>ＩＢＪ</t>
  </si>
  <si>
    <t>シグマクシス・ホールディンク</t>
  </si>
  <si>
    <t>エラン</t>
  </si>
  <si>
    <t>ベルシステム24HLDGS</t>
  </si>
  <si>
    <t>ストライクグループ</t>
  </si>
  <si>
    <t>インソース</t>
  </si>
  <si>
    <t>守谷輸送機工業</t>
  </si>
  <si>
    <t>やまびこ</t>
  </si>
  <si>
    <t>野村マイクロ・サイエンス</t>
  </si>
  <si>
    <t>三菱化工機</t>
  </si>
  <si>
    <t>ガリレイホールディングス</t>
  </si>
  <si>
    <t>ダイコク電機</t>
  </si>
  <si>
    <t>ＰＩＬＬＡＲ</t>
  </si>
  <si>
    <t>アイモバイル</t>
  </si>
  <si>
    <t>グリーンズ</t>
  </si>
  <si>
    <t>芝浦メカトロニクス</t>
  </si>
  <si>
    <t>ＪＶＣケンウッド</t>
  </si>
  <si>
    <t>ミマキエンジニアリング</t>
  </si>
  <si>
    <t>ワコム</t>
  </si>
  <si>
    <t>エレコム</t>
  </si>
  <si>
    <t>SANTEC HOLDINGS</t>
  </si>
  <si>
    <t>古野電気</t>
  </si>
  <si>
    <t>アライドテレシスHLDGS</t>
  </si>
  <si>
    <t>日置電機</t>
  </si>
  <si>
    <t>フェローテック</t>
  </si>
  <si>
    <t>三井ハイテック</t>
  </si>
  <si>
    <t>マネジメントソリューションズ</t>
  </si>
  <si>
    <t>ポート</t>
  </si>
  <si>
    <t>コプロ・ホールディングス</t>
  </si>
  <si>
    <t>アンビスホールディングス</t>
  </si>
  <si>
    <t>カーブスホールディングス</t>
  </si>
  <si>
    <t>MACBEE PLANET</t>
  </si>
  <si>
    <t>ＦＰＧ</t>
  </si>
  <si>
    <t>GMOフィナンシャルHLDGS</t>
  </si>
  <si>
    <t>ジェイリース</t>
  </si>
  <si>
    <t>プレミアグループ</t>
  </si>
  <si>
    <t>ミツバ</t>
  </si>
  <si>
    <t>Ｓｏｌｖｖｙ</t>
  </si>
  <si>
    <t>LITALICO</t>
  </si>
  <si>
    <t>ＦＰパートナー</t>
  </si>
  <si>
    <t>第一興商</t>
  </si>
  <si>
    <t>アズワン</t>
  </si>
  <si>
    <t>G-7ホールディングス</t>
  </si>
  <si>
    <t>ハピネット</t>
  </si>
  <si>
    <t>日本ライフライン</t>
  </si>
  <si>
    <t>アルゴグラフィックス</t>
  </si>
  <si>
    <t>ＩＤＯＭ</t>
  </si>
  <si>
    <t>BUYSELL TECH</t>
  </si>
  <si>
    <t>理研計器</t>
  </si>
  <si>
    <t>ノーリツ鋼機</t>
  </si>
  <si>
    <t>A&amp;Dホロンホールディングス</t>
  </si>
  <si>
    <t>トランザクション</t>
  </si>
  <si>
    <t>前田工繊</t>
  </si>
  <si>
    <t>フルヤ金属</t>
  </si>
  <si>
    <t>ＳＨＯＥＩ</t>
  </si>
  <si>
    <t>ローランド</t>
  </si>
  <si>
    <t>イトーキ</t>
  </si>
  <si>
    <t>蝶 理</t>
  </si>
  <si>
    <t>中央自動車</t>
  </si>
  <si>
    <t>サンゲツ</t>
  </si>
  <si>
    <t>加賀電子</t>
  </si>
  <si>
    <t>トレイダーズHLDGS</t>
  </si>
  <si>
    <t>スパークス・グループ</t>
  </si>
  <si>
    <t>エスリード</t>
  </si>
  <si>
    <t>エスコン</t>
  </si>
  <si>
    <t>カチタス</t>
  </si>
  <si>
    <t>トーセイ</t>
  </si>
  <si>
    <t>青山財産ネットワークス</t>
  </si>
  <si>
    <t>サンフロンティア不動産</t>
  </si>
  <si>
    <t>富士急行</t>
  </si>
  <si>
    <t>AZ-COM丸和ホールディ</t>
  </si>
  <si>
    <t>NSユナイテッド海運</t>
  </si>
  <si>
    <t>飯野海運</t>
  </si>
  <si>
    <t>TREホールディングス</t>
  </si>
  <si>
    <t>GENKY DRUGSTORES</t>
  </si>
  <si>
    <t>ギフトホールディングス</t>
  </si>
  <si>
    <t>ビジョン</t>
  </si>
  <si>
    <t>日本通信</t>
  </si>
  <si>
    <t>ファイバーゲート</t>
  </si>
  <si>
    <t>北陸電力</t>
  </si>
  <si>
    <t>北海道瓦斯</t>
  </si>
  <si>
    <t>クオンツ総研ホールディンク</t>
  </si>
  <si>
    <t>イチネンホールディングス</t>
  </si>
  <si>
    <t>ビジネスＢ太田昭和</t>
  </si>
  <si>
    <t>ＤＴＳ</t>
  </si>
  <si>
    <t>藤田観光</t>
  </si>
  <si>
    <t>KNT-CTホールディングス</t>
  </si>
  <si>
    <t>船井総研ホールディン</t>
  </si>
  <si>
    <t>福井コンピュータHLDS</t>
  </si>
  <si>
    <t>GENKI GLOBAL DIN</t>
  </si>
  <si>
    <t>JBCCホールディングス</t>
  </si>
  <si>
    <t>ミロク情報サービス</t>
  </si>
  <si>
    <t>東 テ ク</t>
  </si>
  <si>
    <t>ベ ル ク</t>
  </si>
  <si>
    <t>未収入金</t>
  </si>
  <si>
    <t>統一ﾌﾞﾛｰｶｰ名称</t>
  </si>
  <si>
    <t>千葉銀行</t>
  </si>
  <si>
    <t>山陰合同銀行</t>
  </si>
  <si>
    <t>福岡銀行</t>
  </si>
  <si>
    <t>三菱ＵＦＪ信託銀行</t>
  </si>
  <si>
    <t>信金中央金庫</t>
  </si>
  <si>
    <t>労働金庫連合会</t>
  </si>
  <si>
    <t>しんきん証券株式会社</t>
  </si>
  <si>
    <t>SMBC日興証券</t>
  </si>
  <si>
    <t>セントラル短資（ＤＤ）</t>
  </si>
  <si>
    <t>株式及び株式と同等の性質を有するもの</t>
  </si>
  <si>
    <t>有価証券等の決済に係る未収金</t>
  </si>
  <si>
    <t>金融機関及び第一種金融商品取引業者及び保険会社向け</t>
  </si>
  <si>
    <t>時価合計</t>
  </si>
  <si>
    <t>リスクウェイト</t>
  </si>
  <si>
    <t>50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</si>
  <si>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</si>
  <si>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</si>
  <si>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</si>
  <si>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</si>
  <si>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</si>
  <si>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</si>
  <si>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</si>
  <si>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</si>
  <si>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</si>
  <si>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</si>
  <si>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</si>
  <si>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</si>
  <si>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</si>
  <si>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</si>
  <si>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</si>
  <si>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CHBAJPJT</t>
  </si>
  <si>
    <t>SGBKJPJT</t>
  </si>
  <si>
    <t>FKBKJPJT</t>
  </si>
  <si>
    <t>MTBCJPJT</t>
  </si>
  <si>
    <t>ZENBJPJT</t>
  </si>
  <si>
    <t>ROKINREN</t>
  </si>
  <si>
    <t>SKSCJPJ1</t>
  </si>
  <si>
    <t>NKSCJPJT</t>
  </si>
  <si>
    <t>CTRLJPJT</t>
  </si>
  <si>
    <t>313004</t>
  </si>
  <si>
    <t>◆オフバランス取引等項目相手先区分内訳表（第4表）（CEM方式）2024年適用開始行向け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</si>
  <si>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</si>
  <si>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</si>
  <si>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</si>
  <si>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</si>
  <si>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</si>
  <si>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</si>
  <si>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</si>
  <si>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</si>
  <si>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</si>
  <si>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</si>
  <si>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</si>
  <si>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</si>
  <si>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</si>
  <si>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</si>
  <si>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</si>
  <si>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</si>
  <si>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</si>
  <si>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</si>
  <si>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</si>
  <si>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</si>
  <si>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</si>
  <si>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</si>
  <si>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</si>
  <si>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</si>
  <si>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</si>
  <si>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</si>
  <si>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</si>
  <si>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</si>
  <si>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</si>
  <si>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</si>
  <si>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</si>
  <si>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</si>
  <si>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</si>
  <si>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</si>
  <si>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</si>
  <si>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</si>
  <si>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</si>
  <si>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</si>
  <si>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</si>
  <si>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</si>
  <si>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</si>
  <si>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</si>
  <si>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</si>
  <si>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</si>
  <si>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</si>
  <si>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</si>
  <si>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</si>
  <si>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</si>
  <si>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</si>
  <si>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</si>
  <si>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</si>
  <si>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</si>
  <si>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</si>
  <si>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</si>
  <si>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</si>
  <si>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</si>
  <si>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</si>
  <si>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</si>
  <si>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</si>
  <si>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</si>
  <si>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</si>
  <si>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</si>
  <si>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</si>
  <si>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</si>
  <si>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</si>
  <si>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</si>
  <si>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</si>
  <si>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</si>
  <si>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</si>
  <si>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</si>
  <si>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</si>
  <si>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</si>
  <si>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</si>
  <si>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</si>
  <si>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</si>
  <si>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</si>
  <si>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</si>
  <si>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</si>
  <si>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</si>
  <si>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</si>
  <si>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</si>
  <si>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</si>
  <si>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</si>
  <si>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</si>
  <si>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</si>
  <si>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</si>
  <si>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</si>
  <si>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</si>
  <si>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</si>
  <si>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</si>
  <si>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</si>
  <si>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</si>
  <si>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</si>
  <si>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</si>
  <si>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</si>
  <si>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</si>
  <si>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</si>
  <si>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</si>
  <si>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</si>
  <si>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</si>
  <si>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</si>
  <si>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</si>
  <si>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</si>
  <si>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</si>
  <si>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</si>
  <si>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</si>
  <si>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</si>
  <si>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</si>
  <si>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</si>
  <si>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</si>
  <si>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</si>
  <si>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</si>
  <si>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</si>
  <si>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</si>
  <si>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</si>
  <si>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</si>
  <si>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</si>
  <si>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</si>
  <si>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</si>
  <si>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</si>
  <si>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</si>
  <si>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</si>
  <si>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</si>
  <si>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</si>
  <si>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</si>
  <si>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</si>
  <si>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</si>
  <si>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</si>
  <si>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</si>
  <si>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</si>
  <si>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</si>
  <si>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</si>
  <si>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</si>
  <si>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</si>
  <si>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</si>
  <si>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</si>
  <si>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</si>
  <si>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</si>
  <si>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</si>
  <si>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</si>
  <si>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</si>
  <si>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</si>
  <si>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</si>
  <si>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</si>
  <si>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</si>
  <si>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</si>
  <si>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</si>
  <si>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</si>
  <si>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</si>
  <si>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</si>
  <si>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</si>
  <si>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</si>
  <si>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</si>
  <si>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</si>
  <si>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</si>
  <si>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</si>
  <si>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</si>
  <si>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</si>
  <si>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</si>
  <si>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</si>
  <si>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</si>
  <si>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</si>
  <si>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</si>
  <si>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</si>
  <si>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</si>
  <si>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</si>
  <si>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</si>
  <si>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</si>
  <si>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</si>
  <si>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</si>
  <si>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</si>
  <si>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</si>
  <si>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</si>
  <si>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</si>
  <si>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</si>
  <si>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</si>
  <si>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</si>
  <si>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</si>
  <si>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</si>
  <si>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</si>
  <si>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</si>
  <si>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</si>
  <si>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</si>
  <si>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</si>
  <si>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</si>
  <si>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</si>
  <si>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</si>
  <si>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</si>
  <si>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</si>
  <si>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</si>
  <si>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</si>
  <si>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</si>
  <si>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</si>
  <si>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</si>
  <si>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</si>
  <si>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</si>
  <si>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</si>
  <si>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</si>
  <si>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</si>
  <si>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</si>
  <si>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</si>
  <si>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</si>
  <si>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</si>
  <si>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</si>
  <si>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</si>
  <si>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</si>
  <si>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</si>
  <si>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</si>
  <si>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</si>
  <si>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</si>
  <si>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</si>
  <si>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</si>
  <si>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</si>
  <si>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</si>
  <si>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</si>
  <si>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</si>
  <si>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</si>
  <si>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</si>
  <si>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</si>
  <si>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</si>
  <si>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</si>
  <si>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</si>
  <si>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</si>
  <si>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</si>
  <si>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</si>
  <si>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</si>
  <si>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</si>
  <si>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</si>
  <si>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</si>
  <si>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</si>
  <si>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</si>
  <si>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</si>
  <si>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</si>
  <si>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</si>
  <si>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</si>
  <si>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</si>
  <si>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</si>
  <si>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</si>
  <si>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</si>
  <si>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</si>
  <si>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</si>
  <si>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</si>
  <si>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</si>
  <si>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</si>
  <si>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</si>
  <si>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</si>
  <si>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</si>
  <si>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</si>
  <si>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</si>
  <si>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</si>
  <si>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</si>
  <si>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</si>
  <si>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</si>
  <si>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</si>
  <si>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</si>
  <si>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</si>
  <si>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</si>
  <si>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</si>
  <si>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</si>
  <si>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</si>
  <si>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</si>
  <si>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</si>
  <si>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</si>
  <si>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</si>
  <si>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</si>
  <si>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</si>
  <si>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</si>
  <si>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</si>
  <si>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</si>
  <si>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</si>
  <si>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</si>
  <si>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</si>
  <si>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</si>
  <si>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</si>
  <si>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</si>
  <si>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</si>
  <si>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</si>
  <si>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</si>
  <si>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</si>
  <si>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</si>
  <si>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</si>
  <si>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</si>
  <si>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</si>
  <si>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</si>
  <si>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</si>
  <si>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</si>
  <si>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</si>
  <si>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</si>
  <si>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</si>
  <si>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</si>
  <si>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</si>
  <si>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</si>
  <si>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</si>
  <si>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</si>
  <si>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</si>
  <si>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</si>
  <si>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</si>
  <si>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</si>
  <si>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</si>
  <si>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</si>
  <si>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</si>
  <si>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</si>
  <si>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</si>
  <si>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</si>
  <si>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</si>
  <si>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</si>
  <si>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</si>
  <si>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</si>
  <si>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</si>
  <si>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</si>
  <si>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</si>
  <si>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</si>
  <si>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</si>
  <si>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</si>
  <si>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</si>
  <si>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</si>
  <si>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</si>
  <si>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05 月 22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</si>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</sst>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76">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4"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5"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3"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2"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4"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1"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38"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39" xfId="1" applyNumberFormat="1" applyFont="1" applyBorder="1" applyAlignment="1">
      <alignment vertical="center" shrinkToFit="1"/>
    </xf>
    <xf numFmtId="177" fontId="3" fillId="0" borderId="240"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47"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48" xfId="1" quotePrefix="1" applyNumberFormat="1" applyFont="1" applyBorder="1" applyAlignment="1">
      <alignment vertical="center"/>
    </xf>
    <xf numFmtId="10" fontId="3" fillId="0" borderId="249"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1" xfId="1" applyFont="1" applyBorder="1" applyAlignment="1">
      <alignment horizontal="left" vertical="center" wrapText="1"/>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9" xfId="1" applyFont="1" applyBorder="1" applyAlignment="1">
      <alignment horizontal="left" vertical="center" wrapText="1"/>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0" fontId="3" fillId="0" borderId="212"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3" xfId="1" applyFont="1" applyBorder="1" applyAlignment="1">
      <alignment horizontal="center" vertical="center" wrapText="1"/>
    </xf>
    <xf numFmtId="0" fontId="3" fillId="0" borderId="214" xfId="1" applyFont="1" applyBorder="1" applyAlignment="1">
      <alignment horizontal="center" vertical="center" wrapText="1"/>
    </xf>
    <xf numFmtId="0" fontId="3" fillId="0" borderId="222"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0" xfId="1" applyFont="1" applyAlignment="1">
      <alignment horizontal="center" vertical="center" shrinkToFit="1"/>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2" xfId="1" applyFont="1" applyBorder="1" applyAlignment="1">
      <alignment horizontal="center" vertical="center" wrapText="1" shrinkToFit="1"/>
    </xf>
    <xf numFmtId="0" fontId="3" fillId="0" borderId="45"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29"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5" xfId="1" applyFont="1" applyBorder="1" applyAlignment="1">
      <alignment vertical="center" wrapText="1"/>
    </xf>
    <xf numFmtId="0" fontId="3" fillId="0" borderId="34"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3" fillId="3" borderId="0" xfId="1" applyNumberFormat="1" applyFont="1" applyFill="1" applyAlignment="1">
      <alignment horizontal="left"/>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1" fillId="0" borderId="2"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 x14ac:dyDescent="0.2"/>
  <cols>
    <col min="1" max="2" width="9" style="145" customWidth="1"/>
    <col min="3" max="3" width="28.453125" style="145" customWidth="1"/>
    <col min="4" max="4" width="12.6328125" style="145" customWidth="1"/>
    <col min="5" max="5" width="17.26953125" style="145" customWidth="1"/>
    <col min="6" max="7" width="18.36328125" style="145" customWidth="1"/>
    <col min="8" max="8" width="19.6328125" style="145" customWidth="1"/>
    <col min="9" max="10" width="18.36328125" style="145" customWidth="1"/>
    <col min="11" max="11" width="19.6328125" style="145" customWidth="1"/>
    <col min="12" max="253" width="9" style="145" customWidth="1"/>
    <col min="254" max="254" width="28.453125" style="145" customWidth="1"/>
    <col min="255" max="256" width="12.6328125" style="145" customWidth="1"/>
    <col min="257" max="261" width="18.36328125" style="145" customWidth="1"/>
    <col min="262" max="262" width="19.08984375" style="145" customWidth="1"/>
    <col min="263" max="264" width="9" style="145" customWidth="1"/>
    <col min="265" max="265" width="12.6328125" style="145" customWidth="1"/>
    <col min="266" max="509" width="9" style="145" customWidth="1"/>
    <col min="510" max="510" width="28.453125" style="145" customWidth="1"/>
    <col min="511" max="512" width="12.6328125" style="145" customWidth="1"/>
    <col min="513" max="517" width="18.36328125" style="145" customWidth="1"/>
    <col min="518" max="518" width="19.08984375" style="145" customWidth="1"/>
    <col min="519" max="520" width="9" style="145" customWidth="1"/>
    <col min="521" max="521" width="12.6328125" style="145" customWidth="1"/>
    <col min="522" max="765" width="9" style="145" customWidth="1"/>
    <col min="766" max="766" width="28.453125" style="145" customWidth="1"/>
    <col min="767" max="768" width="12.6328125" style="145" customWidth="1"/>
    <col min="769" max="773" width="18.36328125" style="145" customWidth="1"/>
    <col min="774" max="774" width="19.08984375" style="145" customWidth="1"/>
    <col min="775" max="776" width="9" style="145" customWidth="1"/>
    <col min="777" max="777" width="12.6328125" style="145" customWidth="1"/>
    <col min="778" max="1021" width="9" style="145" customWidth="1"/>
    <col min="1022" max="1022" width="28.453125" style="145" customWidth="1"/>
    <col min="1023" max="1024" width="12.6328125" style="145" customWidth="1"/>
    <col min="1025" max="1029" width="18.36328125" style="145" customWidth="1"/>
    <col min="1030" max="1030" width="19.08984375" style="145" customWidth="1"/>
    <col min="1031" max="1032" width="9" style="145" customWidth="1"/>
    <col min="1033" max="1033" width="12.6328125" style="145" customWidth="1"/>
    <col min="1034" max="1277" width="9" style="145" customWidth="1"/>
    <col min="1278" max="1278" width="28.453125" style="145" customWidth="1"/>
    <col min="1279" max="1280" width="12.6328125" style="145" customWidth="1"/>
    <col min="1281" max="1285" width="18.36328125" style="145" customWidth="1"/>
    <col min="1286" max="1286" width="19.08984375" style="145" customWidth="1"/>
    <col min="1287" max="1288" width="9" style="145" customWidth="1"/>
    <col min="1289" max="1289" width="12.6328125" style="145" customWidth="1"/>
    <col min="1290" max="1533" width="9" style="145" customWidth="1"/>
    <col min="1534" max="1534" width="28.453125" style="145" customWidth="1"/>
    <col min="1535" max="1536" width="12.6328125" style="145" customWidth="1"/>
    <col min="1537" max="1541" width="18.36328125" style="145" customWidth="1"/>
    <col min="1542" max="1542" width="19.08984375" style="145" customWidth="1"/>
    <col min="1543" max="1544" width="9" style="145" customWidth="1"/>
    <col min="1545" max="1545" width="12.6328125" style="145" customWidth="1"/>
    <col min="1546" max="1789" width="9" style="145" customWidth="1"/>
    <col min="1790" max="1790" width="28.453125" style="145" customWidth="1"/>
    <col min="1791" max="1792" width="12.6328125" style="145" customWidth="1"/>
    <col min="1793" max="1797" width="18.36328125" style="145" customWidth="1"/>
    <col min="1798" max="1798" width="19.08984375" style="145" customWidth="1"/>
    <col min="1799" max="1800" width="9" style="145" customWidth="1"/>
    <col min="1801" max="1801" width="12.6328125" style="145" customWidth="1"/>
    <col min="1802" max="2045" width="9" style="145" customWidth="1"/>
    <col min="2046" max="2046" width="28.453125" style="145" customWidth="1"/>
    <col min="2047" max="2048" width="12.6328125" style="145" customWidth="1"/>
    <col min="2049" max="2053" width="18.36328125" style="145" customWidth="1"/>
    <col min="2054" max="2054" width="19.08984375" style="145" customWidth="1"/>
    <col min="2055" max="2056" width="9" style="145" customWidth="1"/>
    <col min="2057" max="2057" width="12.6328125" style="145" customWidth="1"/>
    <col min="2058" max="2301" width="9" style="145" customWidth="1"/>
    <col min="2302" max="2302" width="28.453125" style="145" customWidth="1"/>
    <col min="2303" max="2304" width="12.6328125" style="145" customWidth="1"/>
    <col min="2305" max="2309" width="18.36328125" style="145" customWidth="1"/>
    <col min="2310" max="2310" width="19.08984375" style="145" customWidth="1"/>
    <col min="2311" max="2312" width="9" style="145" customWidth="1"/>
    <col min="2313" max="2313" width="12.6328125" style="145" customWidth="1"/>
    <col min="2314" max="2557" width="9" style="145" customWidth="1"/>
    <col min="2558" max="2558" width="28.453125" style="145" customWidth="1"/>
    <col min="2559" max="2560" width="12.6328125" style="145" customWidth="1"/>
    <col min="2561" max="2565" width="18.36328125" style="145" customWidth="1"/>
    <col min="2566" max="2566" width="19.08984375" style="145" customWidth="1"/>
    <col min="2567" max="2568" width="9" style="145" customWidth="1"/>
    <col min="2569" max="2569" width="12.6328125" style="145" customWidth="1"/>
    <col min="2570" max="2813" width="9" style="145" customWidth="1"/>
    <col min="2814" max="2814" width="28.453125" style="145" customWidth="1"/>
    <col min="2815" max="2816" width="12.6328125" style="145" customWidth="1"/>
    <col min="2817" max="2821" width="18.36328125" style="145" customWidth="1"/>
    <col min="2822" max="2822" width="19.08984375" style="145" customWidth="1"/>
    <col min="2823" max="2824" width="9" style="145" customWidth="1"/>
    <col min="2825" max="2825" width="12.6328125" style="145" customWidth="1"/>
    <col min="2826" max="3069" width="9" style="145" customWidth="1"/>
    <col min="3070" max="3070" width="28.453125" style="145" customWidth="1"/>
    <col min="3071" max="3072" width="12.6328125" style="145" customWidth="1"/>
    <col min="3073" max="3077" width="18.36328125" style="145" customWidth="1"/>
    <col min="3078" max="3078" width="19.08984375" style="145" customWidth="1"/>
    <col min="3079" max="3080" width="9" style="145" customWidth="1"/>
    <col min="3081" max="3081" width="12.6328125" style="145" customWidth="1"/>
    <col min="3082" max="3325" width="9" style="145" customWidth="1"/>
    <col min="3326" max="3326" width="28.453125" style="145" customWidth="1"/>
    <col min="3327" max="3328" width="12.6328125" style="145" customWidth="1"/>
    <col min="3329" max="3333" width="18.36328125" style="145" customWidth="1"/>
    <col min="3334" max="3334" width="19.08984375" style="145" customWidth="1"/>
    <col min="3335" max="3336" width="9" style="145" customWidth="1"/>
    <col min="3337" max="3337" width="12.6328125" style="145" customWidth="1"/>
    <col min="3338" max="3581" width="9" style="145" customWidth="1"/>
    <col min="3582" max="3582" width="28.453125" style="145" customWidth="1"/>
    <col min="3583" max="3584" width="12.6328125" style="145" customWidth="1"/>
    <col min="3585" max="3589" width="18.36328125" style="145" customWidth="1"/>
    <col min="3590" max="3590" width="19.08984375" style="145" customWidth="1"/>
    <col min="3591" max="3592" width="9" style="145" customWidth="1"/>
    <col min="3593" max="3593" width="12.6328125" style="145" customWidth="1"/>
    <col min="3594" max="3837" width="9" style="145" customWidth="1"/>
    <col min="3838" max="3838" width="28.453125" style="145" customWidth="1"/>
    <col min="3839" max="3840" width="12.6328125" style="145" customWidth="1"/>
    <col min="3841" max="3845" width="18.36328125" style="145" customWidth="1"/>
    <col min="3846" max="3846" width="19.08984375" style="145" customWidth="1"/>
    <col min="3847" max="3848" width="9" style="145" customWidth="1"/>
    <col min="3849" max="3849" width="12.6328125" style="145" customWidth="1"/>
    <col min="3850" max="4093" width="9" style="145" customWidth="1"/>
    <col min="4094" max="4094" width="28.453125" style="145" customWidth="1"/>
    <col min="4095" max="4096" width="12.6328125" style="145" customWidth="1"/>
    <col min="4097" max="4101" width="18.36328125" style="145" customWidth="1"/>
    <col min="4102" max="4102" width="19.08984375" style="145" customWidth="1"/>
    <col min="4103" max="4104" width="9" style="145" customWidth="1"/>
    <col min="4105" max="4105" width="12.6328125" style="145" customWidth="1"/>
    <col min="4106" max="4349" width="9" style="145" customWidth="1"/>
    <col min="4350" max="4350" width="28.453125" style="145" customWidth="1"/>
    <col min="4351" max="4352" width="12.6328125" style="145" customWidth="1"/>
    <col min="4353" max="4357" width="18.36328125" style="145" customWidth="1"/>
    <col min="4358" max="4358" width="19.08984375" style="145" customWidth="1"/>
    <col min="4359" max="4360" width="9" style="145" customWidth="1"/>
    <col min="4361" max="4361" width="12.6328125" style="145" customWidth="1"/>
    <col min="4362" max="4605" width="9" style="145" customWidth="1"/>
    <col min="4606" max="4606" width="28.453125" style="145" customWidth="1"/>
    <col min="4607" max="4608" width="12.6328125" style="145" customWidth="1"/>
    <col min="4609" max="4613" width="18.36328125" style="145" customWidth="1"/>
    <col min="4614" max="4614" width="19.08984375" style="145" customWidth="1"/>
    <col min="4615" max="4616" width="9" style="145" customWidth="1"/>
    <col min="4617" max="4617" width="12.6328125" style="145" customWidth="1"/>
    <col min="4618" max="4861" width="9" style="145" customWidth="1"/>
    <col min="4862" max="4862" width="28.453125" style="145" customWidth="1"/>
    <col min="4863" max="4864" width="12.6328125" style="145" customWidth="1"/>
    <col min="4865" max="4869" width="18.36328125" style="145" customWidth="1"/>
    <col min="4870" max="4870" width="19.08984375" style="145" customWidth="1"/>
    <col min="4871" max="4872" width="9" style="145" customWidth="1"/>
    <col min="4873" max="4873" width="12.6328125" style="145" customWidth="1"/>
    <col min="4874" max="5117" width="9" style="145" customWidth="1"/>
    <col min="5118" max="5118" width="28.453125" style="145" customWidth="1"/>
    <col min="5119" max="5120" width="12.6328125" style="145" customWidth="1"/>
    <col min="5121" max="5125" width="18.36328125" style="145" customWidth="1"/>
    <col min="5126" max="5126" width="19.08984375" style="145" customWidth="1"/>
    <col min="5127" max="5128" width="9" style="145" customWidth="1"/>
    <col min="5129" max="5129" width="12.6328125" style="145" customWidth="1"/>
    <col min="5130" max="5373" width="9" style="145" customWidth="1"/>
    <col min="5374" max="5374" width="28.453125" style="145" customWidth="1"/>
    <col min="5375" max="5376" width="12.6328125" style="145" customWidth="1"/>
    <col min="5377" max="5381" width="18.36328125" style="145" customWidth="1"/>
    <col min="5382" max="5382" width="19.08984375" style="145" customWidth="1"/>
    <col min="5383" max="5384" width="9" style="145" customWidth="1"/>
    <col min="5385" max="5385" width="12.6328125" style="145" customWidth="1"/>
    <col min="5386" max="5629" width="9" style="145" customWidth="1"/>
    <col min="5630" max="5630" width="28.453125" style="145" customWidth="1"/>
    <col min="5631" max="5632" width="12.6328125" style="145" customWidth="1"/>
    <col min="5633" max="5637" width="18.36328125" style="145" customWidth="1"/>
    <col min="5638" max="5638" width="19.08984375" style="145" customWidth="1"/>
    <col min="5639" max="5640" width="9" style="145" customWidth="1"/>
    <col min="5641" max="5641" width="12.6328125" style="145" customWidth="1"/>
    <col min="5642" max="5885" width="9" style="145" customWidth="1"/>
    <col min="5886" max="5886" width="28.453125" style="145" customWidth="1"/>
    <col min="5887" max="5888" width="12.6328125" style="145" customWidth="1"/>
    <col min="5889" max="5893" width="18.36328125" style="145" customWidth="1"/>
    <col min="5894" max="5894" width="19.08984375" style="145" customWidth="1"/>
    <col min="5895" max="5896" width="9" style="145" customWidth="1"/>
    <col min="5897" max="5897" width="12.6328125" style="145" customWidth="1"/>
    <col min="5898" max="6141" width="9" style="145" customWidth="1"/>
    <col min="6142" max="6142" width="28.453125" style="145" customWidth="1"/>
    <col min="6143" max="6144" width="12.6328125" style="145" customWidth="1"/>
    <col min="6145" max="6149" width="18.36328125" style="145" customWidth="1"/>
    <col min="6150" max="6150" width="19.08984375" style="145" customWidth="1"/>
    <col min="6151" max="6152" width="9" style="145" customWidth="1"/>
    <col min="6153" max="6153" width="12.6328125" style="145" customWidth="1"/>
    <col min="6154" max="6397" width="9" style="145" customWidth="1"/>
    <col min="6398" max="6398" width="28.453125" style="145" customWidth="1"/>
    <col min="6399" max="6400" width="12.6328125" style="145" customWidth="1"/>
    <col min="6401" max="6405" width="18.36328125" style="145" customWidth="1"/>
    <col min="6406" max="6406" width="19.08984375" style="145" customWidth="1"/>
    <col min="6407" max="6408" width="9" style="145" customWidth="1"/>
    <col min="6409" max="6409" width="12.6328125" style="145" customWidth="1"/>
    <col min="6410" max="6653" width="9" style="145" customWidth="1"/>
    <col min="6654" max="6654" width="28.453125" style="145" customWidth="1"/>
    <col min="6655" max="6656" width="12.6328125" style="145" customWidth="1"/>
    <col min="6657" max="6661" width="18.36328125" style="145" customWidth="1"/>
    <col min="6662" max="6662" width="19.08984375" style="145" customWidth="1"/>
    <col min="6663" max="6664" width="9" style="145" customWidth="1"/>
    <col min="6665" max="6665" width="12.6328125" style="145" customWidth="1"/>
    <col min="6666" max="6909" width="9" style="145" customWidth="1"/>
    <col min="6910" max="6910" width="28.453125" style="145" customWidth="1"/>
    <col min="6911" max="6912" width="12.6328125" style="145" customWidth="1"/>
    <col min="6913" max="6917" width="18.36328125" style="145" customWidth="1"/>
    <col min="6918" max="6918" width="19.08984375" style="145" customWidth="1"/>
    <col min="6919" max="6920" width="9" style="145" customWidth="1"/>
    <col min="6921" max="6921" width="12.6328125" style="145" customWidth="1"/>
    <col min="6922" max="7165" width="9" style="145" customWidth="1"/>
    <col min="7166" max="7166" width="28.453125" style="145" customWidth="1"/>
    <col min="7167" max="7168" width="12.6328125" style="145" customWidth="1"/>
    <col min="7169" max="7173" width="18.36328125" style="145" customWidth="1"/>
    <col min="7174" max="7174" width="19.08984375" style="145" customWidth="1"/>
    <col min="7175" max="7176" width="9" style="145" customWidth="1"/>
    <col min="7177" max="7177" width="12.6328125" style="145" customWidth="1"/>
    <col min="7178" max="7421" width="9" style="145" customWidth="1"/>
    <col min="7422" max="7422" width="28.453125" style="145" customWidth="1"/>
    <col min="7423" max="7424" width="12.6328125" style="145" customWidth="1"/>
    <col min="7425" max="7429" width="18.36328125" style="145" customWidth="1"/>
    <col min="7430" max="7430" width="19.08984375" style="145" customWidth="1"/>
    <col min="7431" max="7432" width="9" style="145" customWidth="1"/>
    <col min="7433" max="7433" width="12.6328125" style="145" customWidth="1"/>
    <col min="7434" max="7677" width="9" style="145" customWidth="1"/>
    <col min="7678" max="7678" width="28.453125" style="145" customWidth="1"/>
    <col min="7679" max="7680" width="12.6328125" style="145" customWidth="1"/>
    <col min="7681" max="7685" width="18.36328125" style="145" customWidth="1"/>
    <col min="7686" max="7686" width="19.08984375" style="145" customWidth="1"/>
    <col min="7687" max="7688" width="9" style="145" customWidth="1"/>
    <col min="7689" max="7689" width="12.6328125" style="145" customWidth="1"/>
    <col min="7690" max="7933" width="9" style="145" customWidth="1"/>
    <col min="7934" max="7934" width="28.453125" style="145" customWidth="1"/>
    <col min="7935" max="7936" width="12.6328125" style="145" customWidth="1"/>
    <col min="7937" max="7941" width="18.36328125" style="145" customWidth="1"/>
    <col min="7942" max="7942" width="19.08984375" style="145" customWidth="1"/>
    <col min="7943" max="7944" width="9" style="145" customWidth="1"/>
    <col min="7945" max="7945" width="12.6328125" style="145" customWidth="1"/>
    <col min="7946" max="8189" width="9" style="145" customWidth="1"/>
    <col min="8190" max="8190" width="28.453125" style="145" customWidth="1"/>
    <col min="8191" max="8192" width="12.6328125" style="145" customWidth="1"/>
    <col min="8193" max="8197" width="18.36328125" style="145" customWidth="1"/>
    <col min="8198" max="8198" width="19.08984375" style="145" customWidth="1"/>
    <col min="8199" max="8200" width="9" style="145" customWidth="1"/>
    <col min="8201" max="8201" width="12.6328125" style="145" customWidth="1"/>
    <col min="8202" max="8445" width="9" style="145" customWidth="1"/>
    <col min="8446" max="8446" width="28.453125" style="145" customWidth="1"/>
    <col min="8447" max="8448" width="12.6328125" style="145" customWidth="1"/>
    <col min="8449" max="8453" width="18.36328125" style="145" customWidth="1"/>
    <col min="8454" max="8454" width="19.08984375" style="145" customWidth="1"/>
    <col min="8455" max="8456" width="9" style="145" customWidth="1"/>
    <col min="8457" max="8457" width="12.6328125" style="145" customWidth="1"/>
    <col min="8458" max="8701" width="9" style="145" customWidth="1"/>
    <col min="8702" max="8702" width="28.453125" style="145" customWidth="1"/>
    <col min="8703" max="8704" width="12.6328125" style="145" customWidth="1"/>
    <col min="8705" max="8709" width="18.36328125" style="145" customWidth="1"/>
    <col min="8710" max="8710" width="19.08984375" style="145" customWidth="1"/>
    <col min="8711" max="8712" width="9" style="145" customWidth="1"/>
    <col min="8713" max="8713" width="12.6328125" style="145" customWidth="1"/>
    <col min="8714" max="8957" width="9" style="145" customWidth="1"/>
    <col min="8958" max="8958" width="28.453125" style="145" customWidth="1"/>
    <col min="8959" max="8960" width="12.6328125" style="145" customWidth="1"/>
    <col min="8961" max="8965" width="18.36328125" style="145" customWidth="1"/>
    <col min="8966" max="8966" width="19.08984375" style="145" customWidth="1"/>
    <col min="8967" max="8968" width="9" style="145" customWidth="1"/>
    <col min="8969" max="8969" width="12.6328125" style="145" customWidth="1"/>
    <col min="8970" max="9213" width="9" style="145" customWidth="1"/>
    <col min="9214" max="9214" width="28.453125" style="145" customWidth="1"/>
    <col min="9215" max="9216" width="12.6328125" style="145" customWidth="1"/>
    <col min="9217" max="9221" width="18.36328125" style="145" customWidth="1"/>
    <col min="9222" max="9222" width="19.08984375" style="145" customWidth="1"/>
    <col min="9223" max="9224" width="9" style="145" customWidth="1"/>
    <col min="9225" max="9225" width="12.6328125" style="145" customWidth="1"/>
    <col min="9226" max="9469" width="9" style="145" customWidth="1"/>
    <col min="9470" max="9470" width="28.453125" style="145" customWidth="1"/>
    <col min="9471" max="9472" width="12.6328125" style="145" customWidth="1"/>
    <col min="9473" max="9477" width="18.36328125" style="145" customWidth="1"/>
    <col min="9478" max="9478" width="19.08984375" style="145" customWidth="1"/>
    <col min="9479" max="9480" width="9" style="145" customWidth="1"/>
    <col min="9481" max="9481" width="12.6328125" style="145" customWidth="1"/>
    <col min="9482" max="9725" width="9" style="145" customWidth="1"/>
    <col min="9726" max="9726" width="28.453125" style="145" customWidth="1"/>
    <col min="9727" max="9728" width="12.6328125" style="145" customWidth="1"/>
    <col min="9729" max="9733" width="18.36328125" style="145" customWidth="1"/>
    <col min="9734" max="9734" width="19.08984375" style="145" customWidth="1"/>
    <col min="9735" max="9736" width="9" style="145" customWidth="1"/>
    <col min="9737" max="9737" width="12.6328125" style="145" customWidth="1"/>
    <col min="9738" max="9981" width="9" style="145" customWidth="1"/>
    <col min="9982" max="9982" width="28.453125" style="145" customWidth="1"/>
    <col min="9983" max="9984" width="12.6328125" style="145" customWidth="1"/>
    <col min="9985" max="9989" width="18.36328125" style="145" customWidth="1"/>
    <col min="9990" max="9990" width="19.08984375" style="145" customWidth="1"/>
    <col min="9991" max="9992" width="9" style="145" customWidth="1"/>
    <col min="9993" max="9993" width="12.6328125" style="145" customWidth="1"/>
    <col min="9994" max="10237" width="9" style="145" customWidth="1"/>
    <col min="10238" max="10238" width="28.453125" style="145" customWidth="1"/>
    <col min="10239" max="10240" width="12.6328125" style="145" customWidth="1"/>
    <col min="10241" max="10245" width="18.36328125" style="145" customWidth="1"/>
    <col min="10246" max="10246" width="19.08984375" style="145" customWidth="1"/>
    <col min="10247" max="10248" width="9" style="145" customWidth="1"/>
    <col min="10249" max="10249" width="12.6328125" style="145" customWidth="1"/>
    <col min="10250" max="10493" width="9" style="145" customWidth="1"/>
    <col min="10494" max="10494" width="28.453125" style="145" customWidth="1"/>
    <col min="10495" max="10496" width="12.6328125" style="145" customWidth="1"/>
    <col min="10497" max="10501" width="18.36328125" style="145" customWidth="1"/>
    <col min="10502" max="10502" width="19.08984375" style="145" customWidth="1"/>
    <col min="10503" max="10504" width="9" style="145" customWidth="1"/>
    <col min="10505" max="10505" width="12.6328125" style="145" customWidth="1"/>
    <col min="10506" max="10749" width="9" style="145" customWidth="1"/>
    <col min="10750" max="10750" width="28.453125" style="145" customWidth="1"/>
    <col min="10751" max="10752" width="12.6328125" style="145" customWidth="1"/>
    <col min="10753" max="10757" width="18.36328125" style="145" customWidth="1"/>
    <col min="10758" max="10758" width="19.08984375" style="145" customWidth="1"/>
    <col min="10759" max="10760" width="9" style="145" customWidth="1"/>
    <col min="10761" max="10761" width="12.6328125" style="145" customWidth="1"/>
    <col min="10762" max="11005" width="9" style="145" customWidth="1"/>
    <col min="11006" max="11006" width="28.453125" style="145" customWidth="1"/>
    <col min="11007" max="11008" width="12.6328125" style="145" customWidth="1"/>
    <col min="11009" max="11013" width="18.36328125" style="145" customWidth="1"/>
    <col min="11014" max="11014" width="19.08984375" style="145" customWidth="1"/>
    <col min="11015" max="11016" width="9" style="145" customWidth="1"/>
    <col min="11017" max="11017" width="12.6328125" style="145" customWidth="1"/>
    <col min="11018" max="11261" width="9" style="145" customWidth="1"/>
    <col min="11262" max="11262" width="28.453125" style="145" customWidth="1"/>
    <col min="11263" max="11264" width="12.6328125" style="145" customWidth="1"/>
    <col min="11265" max="11269" width="18.36328125" style="145" customWidth="1"/>
    <col min="11270" max="11270" width="19.08984375" style="145" customWidth="1"/>
    <col min="11271" max="11272" width="9" style="145" customWidth="1"/>
    <col min="11273" max="11273" width="12.6328125" style="145" customWidth="1"/>
    <col min="11274" max="11517" width="9" style="145" customWidth="1"/>
    <col min="11518" max="11518" width="28.453125" style="145" customWidth="1"/>
    <col min="11519" max="11520" width="12.6328125" style="145" customWidth="1"/>
    <col min="11521" max="11525" width="18.36328125" style="145" customWidth="1"/>
    <col min="11526" max="11526" width="19.08984375" style="145" customWidth="1"/>
    <col min="11527" max="11528" width="9" style="145" customWidth="1"/>
    <col min="11529" max="11529" width="12.6328125" style="145" customWidth="1"/>
    <col min="11530" max="11773" width="9" style="145" customWidth="1"/>
    <col min="11774" max="11774" width="28.453125" style="145" customWidth="1"/>
    <col min="11775" max="11776" width="12.6328125" style="145" customWidth="1"/>
    <col min="11777" max="11781" width="18.36328125" style="145" customWidth="1"/>
    <col min="11782" max="11782" width="19.08984375" style="145" customWidth="1"/>
    <col min="11783" max="11784" width="9" style="145" customWidth="1"/>
    <col min="11785" max="11785" width="12.6328125" style="145" customWidth="1"/>
    <col min="11786" max="12029" width="9" style="145" customWidth="1"/>
    <col min="12030" max="12030" width="28.453125" style="145" customWidth="1"/>
    <col min="12031" max="12032" width="12.6328125" style="145" customWidth="1"/>
    <col min="12033" max="12037" width="18.36328125" style="145" customWidth="1"/>
    <col min="12038" max="12038" width="19.08984375" style="145" customWidth="1"/>
    <col min="12039" max="12040" width="9" style="145" customWidth="1"/>
    <col min="12041" max="12041" width="12.6328125" style="145" customWidth="1"/>
    <col min="12042" max="12285" width="9" style="145" customWidth="1"/>
    <col min="12286" max="12286" width="28.453125" style="145" customWidth="1"/>
    <col min="12287" max="12288" width="12.6328125" style="145" customWidth="1"/>
    <col min="12289" max="12293" width="18.36328125" style="145" customWidth="1"/>
    <col min="12294" max="12294" width="19.08984375" style="145" customWidth="1"/>
    <col min="12295" max="12296" width="9" style="145" customWidth="1"/>
    <col min="12297" max="12297" width="12.6328125" style="145" customWidth="1"/>
    <col min="12298" max="12541" width="9" style="145" customWidth="1"/>
    <col min="12542" max="12542" width="28.453125" style="145" customWidth="1"/>
    <col min="12543" max="12544" width="12.6328125" style="145" customWidth="1"/>
    <col min="12545" max="12549" width="18.36328125" style="145" customWidth="1"/>
    <col min="12550" max="12550" width="19.08984375" style="145" customWidth="1"/>
    <col min="12551" max="12552" width="9" style="145" customWidth="1"/>
    <col min="12553" max="12553" width="12.6328125" style="145" customWidth="1"/>
    <col min="12554" max="12797" width="9" style="145" customWidth="1"/>
    <col min="12798" max="12798" width="28.453125" style="145" customWidth="1"/>
    <col min="12799" max="12800" width="12.6328125" style="145" customWidth="1"/>
    <col min="12801" max="12805" width="18.36328125" style="145" customWidth="1"/>
    <col min="12806" max="12806" width="19.08984375" style="145" customWidth="1"/>
    <col min="12807" max="12808" width="9" style="145" customWidth="1"/>
    <col min="12809" max="12809" width="12.6328125" style="145" customWidth="1"/>
    <col min="12810" max="13053" width="9" style="145" customWidth="1"/>
    <col min="13054" max="13054" width="28.453125" style="145" customWidth="1"/>
    <col min="13055" max="13056" width="12.6328125" style="145" customWidth="1"/>
    <col min="13057" max="13061" width="18.36328125" style="145" customWidth="1"/>
    <col min="13062" max="13062" width="19.08984375" style="145" customWidth="1"/>
    <col min="13063" max="13064" width="9" style="145" customWidth="1"/>
    <col min="13065" max="13065" width="12.6328125" style="145" customWidth="1"/>
    <col min="13066" max="13309" width="9" style="145" customWidth="1"/>
    <col min="13310" max="13310" width="28.453125" style="145" customWidth="1"/>
    <col min="13311" max="13312" width="12.6328125" style="145" customWidth="1"/>
    <col min="13313" max="13317" width="18.36328125" style="145" customWidth="1"/>
    <col min="13318" max="13318" width="19.08984375" style="145" customWidth="1"/>
    <col min="13319" max="13320" width="9" style="145" customWidth="1"/>
    <col min="13321" max="13321" width="12.6328125" style="145" customWidth="1"/>
    <col min="13322" max="13565" width="9" style="145" customWidth="1"/>
    <col min="13566" max="13566" width="28.453125" style="145" customWidth="1"/>
    <col min="13567" max="13568" width="12.6328125" style="145" customWidth="1"/>
    <col min="13569" max="13573" width="18.36328125" style="145" customWidth="1"/>
    <col min="13574" max="13574" width="19.08984375" style="145" customWidth="1"/>
    <col min="13575" max="13576" width="9" style="145" customWidth="1"/>
    <col min="13577" max="13577" width="12.6328125" style="145" customWidth="1"/>
    <col min="13578" max="13821" width="9" style="145" customWidth="1"/>
    <col min="13822" max="13822" width="28.453125" style="145" customWidth="1"/>
    <col min="13823" max="13824" width="12.6328125" style="145" customWidth="1"/>
    <col min="13825" max="13829" width="18.36328125" style="145" customWidth="1"/>
    <col min="13830" max="13830" width="19.08984375" style="145" customWidth="1"/>
    <col min="13831" max="13832" width="9" style="145" customWidth="1"/>
    <col min="13833" max="13833" width="12.6328125" style="145" customWidth="1"/>
    <col min="13834" max="14077" width="9" style="145" customWidth="1"/>
    <col min="14078" max="14078" width="28.453125" style="145" customWidth="1"/>
    <col min="14079" max="14080" width="12.6328125" style="145" customWidth="1"/>
    <col min="14081" max="14085" width="18.36328125" style="145" customWidth="1"/>
    <col min="14086" max="14086" width="19.08984375" style="145" customWidth="1"/>
    <col min="14087" max="14088" width="9" style="145" customWidth="1"/>
    <col min="14089" max="14089" width="12.6328125" style="145" customWidth="1"/>
    <col min="14090" max="14333" width="9" style="145" customWidth="1"/>
    <col min="14334" max="14334" width="28.453125" style="145" customWidth="1"/>
    <col min="14335" max="14336" width="12.6328125" style="145" customWidth="1"/>
    <col min="14337" max="14341" width="18.36328125" style="145" customWidth="1"/>
    <col min="14342" max="14342" width="19.08984375" style="145" customWidth="1"/>
    <col min="14343" max="14344" width="9" style="145" customWidth="1"/>
    <col min="14345" max="14345" width="12.6328125" style="145" customWidth="1"/>
    <col min="14346" max="14589" width="9" style="145" customWidth="1"/>
    <col min="14590" max="14590" width="28.453125" style="145" customWidth="1"/>
    <col min="14591" max="14592" width="12.6328125" style="145" customWidth="1"/>
    <col min="14593" max="14597" width="18.36328125" style="145" customWidth="1"/>
    <col min="14598" max="14598" width="19.08984375" style="145" customWidth="1"/>
    <col min="14599" max="14600" width="9" style="145" customWidth="1"/>
    <col min="14601" max="14601" width="12.6328125" style="145" customWidth="1"/>
    <col min="14602" max="14845" width="9" style="145" customWidth="1"/>
    <col min="14846" max="14846" width="28.453125" style="145" customWidth="1"/>
    <col min="14847" max="14848" width="12.6328125" style="145" customWidth="1"/>
    <col min="14849" max="14853" width="18.36328125" style="145" customWidth="1"/>
    <col min="14854" max="14854" width="19.08984375" style="145" customWidth="1"/>
    <col min="14855" max="14856" width="9" style="145" customWidth="1"/>
    <col min="14857" max="14857" width="12.6328125" style="145" customWidth="1"/>
    <col min="14858" max="15101" width="9" style="145" customWidth="1"/>
    <col min="15102" max="15102" width="28.453125" style="145" customWidth="1"/>
    <col min="15103" max="15104" width="12.6328125" style="145" customWidth="1"/>
    <col min="15105" max="15109" width="18.36328125" style="145" customWidth="1"/>
    <col min="15110" max="15110" width="19.08984375" style="145" customWidth="1"/>
    <col min="15111" max="15112" width="9" style="145" customWidth="1"/>
    <col min="15113" max="15113" width="12.6328125" style="145" customWidth="1"/>
    <col min="15114" max="15357" width="9" style="145" customWidth="1"/>
    <col min="15358" max="15358" width="28.453125" style="145" customWidth="1"/>
    <col min="15359" max="15360" width="12.6328125" style="145" customWidth="1"/>
    <col min="15361" max="15365" width="18.36328125" style="145" customWidth="1"/>
    <col min="15366" max="15366" width="19.08984375" style="145" customWidth="1"/>
    <col min="15367" max="15368" width="9" style="145" customWidth="1"/>
    <col min="15369" max="15369" width="12.6328125" style="145" customWidth="1"/>
    <col min="15370" max="15613" width="9" style="145" customWidth="1"/>
    <col min="15614" max="15614" width="28.453125" style="145" customWidth="1"/>
    <col min="15615" max="15616" width="12.6328125" style="145" customWidth="1"/>
    <col min="15617" max="15621" width="18.36328125" style="145" customWidth="1"/>
    <col min="15622" max="15622" width="19.08984375" style="145" customWidth="1"/>
    <col min="15623" max="15624" width="9" style="145" customWidth="1"/>
    <col min="15625" max="15625" width="12.6328125" style="145" customWidth="1"/>
    <col min="15626" max="15869" width="9" style="145" customWidth="1"/>
    <col min="15870" max="15870" width="28.453125" style="145" customWidth="1"/>
    <col min="15871" max="15872" width="12.6328125" style="145" customWidth="1"/>
    <col min="15873" max="15877" width="18.36328125" style="145" customWidth="1"/>
    <col min="15878" max="15878" width="19.08984375" style="145" customWidth="1"/>
    <col min="15879" max="15880" width="9" style="145" customWidth="1"/>
    <col min="15881" max="15881" width="12.6328125" style="145" customWidth="1"/>
    <col min="15882" max="16125" width="9" style="145" customWidth="1"/>
    <col min="16126" max="16126" width="28.453125" style="145" customWidth="1"/>
    <col min="16127" max="16128" width="12.6328125" style="145" customWidth="1"/>
    <col min="16129" max="16133" width="18.36328125" style="145" customWidth="1"/>
    <col min="16134" max="16134" width="19.08984375" style="145" customWidth="1"/>
    <col min="16135" max="16136" width="9" style="145" customWidth="1"/>
    <col min="16137" max="16137" width="12.6328125" style="145" customWidth="1"/>
    <col min="16138" max="16379" width="9" style="145" customWidth="1"/>
  </cols>
  <sheetData>
    <row r="1" spans="1:11" ht="15" customHeight="1" x14ac:dyDescent="0.2">
      <c r="A1" s="19" t="s">
        <v>730</v>
      </c>
      <c r="B1" s="20"/>
      <c r="C1" s="20"/>
      <c r="D1" s="20"/>
      <c r="E1" s="20"/>
      <c r="F1" s="20"/>
      <c r="G1" s="20"/>
      <c r="H1" s="20"/>
      <c r="I1" s="20"/>
      <c r="J1" s="20"/>
      <c r="K1"/>
    </row>
    <row r="2" spans="1:11" ht="18.649999999999999" customHeight="1" x14ac:dyDescent="0.2">
      <c r="A2" s="20"/>
      <c r="B2" s="20"/>
      <c r="C2" s="20"/>
      <c r="D2" s="20"/>
      <c r="E2" s="20"/>
      <c r="F2" s="20"/>
      <c r="G2" s="20"/>
      <c r="H2" s="20"/>
      <c r="I2" s="20"/>
      <c r="J2" s="20"/>
      <c r="K2" s="20"/>
    </row>
    <row r="3" spans="1:11" ht="17.25" customHeight="1" x14ac:dyDescent="0.2">
      <c r="A3" s="20"/>
      <c r="B3" s="20"/>
      <c r="C3" s="20"/>
      <c r="D3" s="20"/>
      <c r="E3" s="20"/>
      <c r="F3" s="20"/>
      <c r="G3" s="20"/>
      <c r="H3" s="20"/>
      <c r="I3" s="540" t="s">
        <v>1054</v>
      </c>
      <c r="J3" s="540"/>
      <c r="K3" s="540"/>
    </row>
    <row r="4" spans="1:11" ht="13.75" customHeight="1" x14ac:dyDescent="0.2">
      <c r="A4" s="20"/>
      <c r="B4" s="20"/>
      <c r="C4" s="20"/>
      <c r="D4" s="20"/>
      <c r="E4" s="20"/>
      <c r="F4" s="20"/>
      <c r="G4" s="20"/>
      <c r="H4" s="20"/>
      <c r="I4" s="20"/>
      <c r="J4" s="20"/>
      <c r="K4" s="20"/>
    </row>
    <row r="5" spans="1:11" ht="29.15" customHeight="1" x14ac:dyDescent="0.2">
      <c r="A5" s="20"/>
      <c r="B5" s="20"/>
      <c r="C5" s="20"/>
      <c r="D5" s="20"/>
      <c r="E5" s="541" t="s">
        <v>6</v>
      </c>
      <c r="F5" s="542"/>
      <c r="G5" s="542"/>
      <c r="H5" s="543"/>
      <c r="I5" s="20"/>
      <c r="J5" s="152"/>
      <c r="K5" s="20"/>
    </row>
    <row r="6" spans="1:11" ht="13.75" customHeight="1" x14ac:dyDescent="0.2">
      <c r="A6" s="20"/>
      <c r="B6" s="550" t="s">
        <v>1034</v>
      </c>
      <c r="C6" s="550"/>
      <c r="D6" s="551" t="s">
        <v>1039</v>
      </c>
      <c r="E6" s="544"/>
      <c r="F6" s="545"/>
      <c r="G6" s="545"/>
      <c r="H6" s="546"/>
      <c r="I6" s="342"/>
      <c r="J6" s="553"/>
      <c r="K6" s="553"/>
    </row>
    <row r="7" spans="1:11" ht="13.75" customHeight="1" x14ac:dyDescent="0.2">
      <c r="A7" s="20"/>
      <c r="B7" s="550"/>
      <c r="C7" s="550"/>
      <c r="D7" s="551"/>
      <c r="E7" s="547"/>
      <c r="F7" s="548"/>
      <c r="G7" s="548"/>
      <c r="H7" s="549"/>
      <c r="I7" s="153" t="s">
        <v>1055</v>
      </c>
      <c r="J7" s="552" t="s">
        <v>11</v>
      </c>
      <c r="K7" s="552"/>
    </row>
    <row r="8" spans="1:11" x14ac:dyDescent="0.2">
      <c r="A8" s="20"/>
      <c r="B8" s="538" t="s">
        <v>1035</v>
      </c>
      <c r="C8" s="538"/>
      <c r="D8" s="153" t="s">
        <v>1040</v>
      </c>
      <c r="E8" s="515" t="s">
        <v>1049</v>
      </c>
      <c r="F8" s="516"/>
      <c r="G8" s="516"/>
      <c r="H8" s="517"/>
      <c r="I8" s="52" t="s">
        <v>1056</v>
      </c>
      <c r="J8" s="539" t="s">
        <v>1057</v>
      </c>
      <c r="K8" s="539"/>
    </row>
    <row r="9" spans="1:11" x14ac:dyDescent="0.2">
      <c r="A9" s="20"/>
      <c r="B9" s="20"/>
      <c r="C9" s="20" t="s">
        <v>22</v>
      </c>
      <c r="D9" s="153" t="s">
        <v>1041</v>
      </c>
      <c r="E9" s="515" t="s">
        <v>946</v>
      </c>
      <c r="F9" s="516"/>
      <c r="G9" s="516"/>
      <c r="H9" s="517"/>
      <c r="I9" s="428"/>
      <c r="J9" s="518"/>
      <c r="K9" s="518"/>
    </row>
    <row r="10" spans="1:11" x14ac:dyDescent="0.2">
      <c r="A10" s="20"/>
      <c r="B10" s="20"/>
      <c r="C10" s="20"/>
      <c r="D10" s="153" t="s">
        <v>1042</v>
      </c>
      <c r="E10" s="519">
        <v>31642</v>
      </c>
      <c r="F10" s="520"/>
      <c r="G10" s="520"/>
      <c r="H10" s="521"/>
      <c r="I10" s="153"/>
      <c r="J10" s="153"/>
      <c r="K10" s="153"/>
    </row>
    <row r="11" spans="1:11" x14ac:dyDescent="0.2">
      <c r="A11" s="20"/>
      <c r="B11" s="20"/>
      <c r="C11" s="20"/>
      <c r="D11" s="153" t="s">
        <v>1043</v>
      </c>
      <c r="E11" s="522">
        <v>26278</v>
      </c>
      <c r="F11" s="523"/>
      <c r="G11" s="523"/>
      <c r="H11" s="524"/>
      <c r="I11" s="153"/>
      <c r="J11" s="153"/>
      <c r="K11" s="153"/>
    </row>
    <row r="12" spans="1:11" x14ac:dyDescent="0.2">
      <c r="A12" s="20"/>
      <c r="B12" s="20"/>
      <c r="C12" s="20"/>
      <c r="D12" s="153" t="s">
        <v>1044</v>
      </c>
      <c r="E12" s="522">
        <v>831495254</v>
      </c>
      <c r="F12" s="523"/>
      <c r="G12" s="523"/>
      <c r="H12" s="524"/>
      <c r="I12" s="153"/>
      <c r="J12" s="153"/>
      <c r="K12" s="153"/>
    </row>
    <row r="13" spans="1:11" x14ac:dyDescent="0.2">
      <c r="A13" s="20"/>
      <c r="B13" s="20"/>
      <c r="C13" s="20"/>
      <c r="D13" s="153"/>
      <c r="E13" s="218"/>
      <c r="F13" s="218"/>
      <c r="G13" s="218"/>
      <c r="H13" s="218"/>
      <c r="I13" s="153"/>
      <c r="J13" s="153"/>
      <c r="K13" s="153"/>
    </row>
    <row r="14" spans="1:11" ht="13.5" thickBot="1" x14ac:dyDescent="0.25">
      <c r="A14" s="20"/>
      <c r="B14" s="20" t="s">
        <v>1036</v>
      </c>
      <c r="C14" s="20"/>
      <c r="D14" s="20"/>
      <c r="E14" s="20"/>
      <c r="F14" s="20"/>
      <c r="G14" s="20"/>
      <c r="H14" s="20"/>
      <c r="I14" s="20"/>
      <c r="J14" s="152" t="s">
        <v>19</v>
      </c>
      <c r="K14" s="20"/>
    </row>
    <row r="15" spans="1:11" ht="13.5" customHeight="1" x14ac:dyDescent="0.2">
      <c r="A15" s="20"/>
      <c r="B15" s="21"/>
      <c r="C15" s="51"/>
      <c r="D15" s="350"/>
      <c r="E15" s="350"/>
      <c r="F15" s="525" t="s">
        <v>26</v>
      </c>
      <c r="G15" s="526"/>
      <c r="H15" s="527"/>
      <c r="I15" s="528" t="s">
        <v>29</v>
      </c>
      <c r="J15" s="529"/>
      <c r="K15" s="530"/>
    </row>
    <row r="16" spans="1:11" ht="39" x14ac:dyDescent="0.2">
      <c r="A16" s="20"/>
      <c r="B16" s="22" t="s">
        <v>732</v>
      </c>
      <c r="C16" s="52" t="s">
        <v>885</v>
      </c>
      <c r="D16" s="351" t="s">
        <v>1045</v>
      </c>
      <c r="E16" s="357" t="s">
        <v>1050</v>
      </c>
      <c r="F16" s="531" t="s">
        <v>1051</v>
      </c>
      <c r="G16" s="533" t="s">
        <v>1052</v>
      </c>
      <c r="H16" s="535" t="s">
        <v>995</v>
      </c>
      <c r="I16" s="531" t="s">
        <v>1051</v>
      </c>
      <c r="J16" s="537" t="s">
        <v>1052</v>
      </c>
      <c r="K16" s="513" t="s">
        <v>995</v>
      </c>
    </row>
    <row r="17" spans="1:11" ht="13.5" thickBot="1" x14ac:dyDescent="0.25">
      <c r="A17" s="20"/>
      <c r="B17" s="23"/>
      <c r="C17" s="53"/>
      <c r="D17" s="53"/>
      <c r="E17" s="264"/>
      <c r="F17" s="532"/>
      <c r="G17" s="534"/>
      <c r="H17" s="536"/>
      <c r="I17" s="532"/>
      <c r="J17" s="534"/>
      <c r="K17" s="514"/>
    </row>
    <row r="18" spans="1:11" x14ac:dyDescent="0.2">
      <c r="A18" s="20"/>
      <c r="B18" s="343" t="s">
        <v>712</v>
      </c>
      <c r="C18" s="347" t="s">
        <v>886</v>
      </c>
      <c r="D18" s="186">
        <v>0</v>
      </c>
      <c r="E18" s="358" t="s">
        <v>935</v>
      </c>
      <c r="F18" s="364"/>
      <c r="G18" s="390"/>
      <c r="H18" s="409" t="s">
        <v>935</v>
      </c>
      <c r="I18" s="429"/>
      <c r="J18" s="390"/>
      <c r="K18" s="451" t="s">
        <v>935</v>
      </c>
    </row>
    <row r="19" spans="1:11" ht="27" customHeight="1" x14ac:dyDescent="0.2">
      <c r="A19" s="20"/>
      <c r="B19" s="147" t="s">
        <v>733</v>
      </c>
      <c r="C19" s="55" t="s">
        <v>887</v>
      </c>
      <c r="D19" s="66">
        <v>0</v>
      </c>
      <c r="E19" s="359" t="s">
        <v>935</v>
      </c>
      <c r="F19" s="365"/>
      <c r="G19" s="391"/>
      <c r="H19" s="410" t="s">
        <v>935</v>
      </c>
      <c r="I19" s="430"/>
      <c r="J19" s="391"/>
      <c r="K19" s="452" t="s">
        <v>935</v>
      </c>
    </row>
    <row r="20" spans="1:11" x14ac:dyDescent="0.2">
      <c r="A20" s="20"/>
      <c r="B20" s="32" t="s">
        <v>734</v>
      </c>
      <c r="C20" s="503" t="s">
        <v>888</v>
      </c>
      <c r="D20" s="70">
        <v>0</v>
      </c>
      <c r="E20" s="497" t="s">
        <v>935</v>
      </c>
      <c r="F20" s="366"/>
      <c r="G20" s="392"/>
      <c r="H20" s="411" t="s">
        <v>935</v>
      </c>
      <c r="I20" s="431"/>
      <c r="J20" s="392"/>
      <c r="K20" s="453" t="s">
        <v>935</v>
      </c>
    </row>
    <row r="21" spans="1:11" x14ac:dyDescent="0.2">
      <c r="A21" s="20"/>
      <c r="B21" s="30" t="s">
        <v>735</v>
      </c>
      <c r="C21" s="504"/>
      <c r="D21" s="68">
        <v>20</v>
      </c>
      <c r="E21" s="498"/>
      <c r="F21" s="367"/>
      <c r="G21" s="393"/>
      <c r="H21" s="412" t="s">
        <v>935</v>
      </c>
      <c r="I21" s="432"/>
      <c r="J21" s="393"/>
      <c r="K21" s="454" t="s">
        <v>935</v>
      </c>
    </row>
    <row r="22" spans="1:11" x14ac:dyDescent="0.2">
      <c r="A22" s="20"/>
      <c r="B22" s="30" t="s">
        <v>736</v>
      </c>
      <c r="C22" s="504"/>
      <c r="D22" s="68">
        <v>50</v>
      </c>
      <c r="E22" s="498"/>
      <c r="F22" s="367"/>
      <c r="G22" s="393"/>
      <c r="H22" s="412" t="s">
        <v>935</v>
      </c>
      <c r="I22" s="432"/>
      <c r="J22" s="393"/>
      <c r="K22" s="454" t="s">
        <v>935</v>
      </c>
    </row>
    <row r="23" spans="1:11" x14ac:dyDescent="0.2">
      <c r="A23" s="20"/>
      <c r="B23" s="30" t="s">
        <v>737</v>
      </c>
      <c r="C23" s="504"/>
      <c r="D23" s="68">
        <v>100</v>
      </c>
      <c r="E23" s="498"/>
      <c r="F23" s="367"/>
      <c r="G23" s="393"/>
      <c r="H23" s="412" t="s">
        <v>935</v>
      </c>
      <c r="I23" s="432"/>
      <c r="J23" s="393"/>
      <c r="K23" s="454" t="s">
        <v>935</v>
      </c>
    </row>
    <row r="24" spans="1:11" x14ac:dyDescent="0.2">
      <c r="A24" s="20"/>
      <c r="B24" s="33" t="s">
        <v>738</v>
      </c>
      <c r="C24" s="508"/>
      <c r="D24" s="73">
        <v>150</v>
      </c>
      <c r="E24" s="499"/>
      <c r="F24" s="366"/>
      <c r="G24" s="392"/>
      <c r="H24" s="411" t="s">
        <v>935</v>
      </c>
      <c r="I24" s="431"/>
      <c r="J24" s="392"/>
      <c r="K24" s="453" t="s">
        <v>935</v>
      </c>
    </row>
    <row r="25" spans="1:11" x14ac:dyDescent="0.2">
      <c r="A25" s="20"/>
      <c r="B25" s="147" t="s">
        <v>739</v>
      </c>
      <c r="C25" s="57" t="s">
        <v>889</v>
      </c>
      <c r="D25" s="66">
        <v>0</v>
      </c>
      <c r="E25" s="359" t="s">
        <v>935</v>
      </c>
      <c r="F25" s="365"/>
      <c r="G25" s="391"/>
      <c r="H25" s="410" t="s">
        <v>935</v>
      </c>
      <c r="I25" s="430"/>
      <c r="J25" s="391"/>
      <c r="K25" s="452" t="s">
        <v>935</v>
      </c>
    </row>
    <row r="26" spans="1:11" x14ac:dyDescent="0.2">
      <c r="A26" s="20"/>
      <c r="B26" s="147" t="s">
        <v>740</v>
      </c>
      <c r="C26" s="57" t="s">
        <v>890</v>
      </c>
      <c r="D26" s="66">
        <v>0</v>
      </c>
      <c r="E26" s="359" t="s">
        <v>935</v>
      </c>
      <c r="F26" s="365"/>
      <c r="G26" s="391"/>
      <c r="H26" s="410" t="s">
        <v>935</v>
      </c>
      <c r="I26" s="430"/>
      <c r="J26" s="391"/>
      <c r="K26" s="452" t="s">
        <v>935</v>
      </c>
    </row>
    <row r="27" spans="1:11" x14ac:dyDescent="0.2">
      <c r="A27" s="20"/>
      <c r="B27" s="32" t="s">
        <v>741</v>
      </c>
      <c r="C27" s="512" t="s">
        <v>891</v>
      </c>
      <c r="D27" s="70">
        <v>20</v>
      </c>
      <c r="E27" s="497" t="s">
        <v>935</v>
      </c>
      <c r="F27" s="366"/>
      <c r="G27" s="392"/>
      <c r="H27" s="411" t="s">
        <v>935</v>
      </c>
      <c r="I27" s="431"/>
      <c r="J27" s="392"/>
      <c r="K27" s="453" t="s">
        <v>935</v>
      </c>
    </row>
    <row r="28" spans="1:11" x14ac:dyDescent="0.2">
      <c r="A28" s="20"/>
      <c r="B28" s="30" t="s">
        <v>742</v>
      </c>
      <c r="C28" s="506"/>
      <c r="D28" s="68">
        <v>50</v>
      </c>
      <c r="E28" s="498"/>
      <c r="F28" s="367"/>
      <c r="G28" s="393"/>
      <c r="H28" s="412" t="s">
        <v>935</v>
      </c>
      <c r="I28" s="432"/>
      <c r="J28" s="393"/>
      <c r="K28" s="454" t="s">
        <v>935</v>
      </c>
    </row>
    <row r="29" spans="1:11" x14ac:dyDescent="0.2">
      <c r="A29" s="20"/>
      <c r="B29" s="30" t="s">
        <v>743</v>
      </c>
      <c r="C29" s="506"/>
      <c r="D29" s="68">
        <v>100</v>
      </c>
      <c r="E29" s="498"/>
      <c r="F29" s="367"/>
      <c r="G29" s="393"/>
      <c r="H29" s="412" t="s">
        <v>935</v>
      </c>
      <c r="I29" s="432"/>
      <c r="J29" s="393"/>
      <c r="K29" s="454" t="s">
        <v>935</v>
      </c>
    </row>
    <row r="30" spans="1:11" x14ac:dyDescent="0.2">
      <c r="A30" s="20"/>
      <c r="B30" s="33" t="s">
        <v>744</v>
      </c>
      <c r="C30" s="507"/>
      <c r="D30" s="73">
        <v>150</v>
      </c>
      <c r="E30" s="499"/>
      <c r="F30" s="366"/>
      <c r="G30" s="392"/>
      <c r="H30" s="411" t="s">
        <v>935</v>
      </c>
      <c r="I30" s="431"/>
      <c r="J30" s="392"/>
      <c r="K30" s="453" t="s">
        <v>935</v>
      </c>
    </row>
    <row r="31" spans="1:11" x14ac:dyDescent="0.2">
      <c r="A31" s="20"/>
      <c r="B31" s="29" t="s">
        <v>745</v>
      </c>
      <c r="C31" s="500" t="s">
        <v>892</v>
      </c>
      <c r="D31" s="67">
        <v>0</v>
      </c>
      <c r="E31" s="497" t="s">
        <v>935</v>
      </c>
      <c r="F31" s="368"/>
      <c r="G31" s="394"/>
      <c r="H31" s="413" t="s">
        <v>935</v>
      </c>
      <c r="I31" s="433"/>
      <c r="J31" s="394"/>
      <c r="K31" s="455" t="s">
        <v>935</v>
      </c>
    </row>
    <row r="32" spans="1:11" x14ac:dyDescent="0.2">
      <c r="A32" s="20"/>
      <c r="B32" s="30" t="s">
        <v>746</v>
      </c>
      <c r="C32" s="501"/>
      <c r="D32" s="68">
        <v>20</v>
      </c>
      <c r="E32" s="498"/>
      <c r="F32" s="367"/>
      <c r="G32" s="393"/>
      <c r="H32" s="412" t="s">
        <v>935</v>
      </c>
      <c r="I32" s="432"/>
      <c r="J32" s="393"/>
      <c r="K32" s="454" t="s">
        <v>935</v>
      </c>
    </row>
    <row r="33" spans="1:11" x14ac:dyDescent="0.2">
      <c r="A33" s="20"/>
      <c r="B33" s="30" t="s">
        <v>747</v>
      </c>
      <c r="C33" s="501"/>
      <c r="D33" s="68">
        <v>30</v>
      </c>
      <c r="E33" s="498"/>
      <c r="F33" s="367"/>
      <c r="G33" s="393"/>
      <c r="H33" s="412" t="s">
        <v>935</v>
      </c>
      <c r="I33" s="432"/>
      <c r="J33" s="393"/>
      <c r="K33" s="454" t="s">
        <v>935</v>
      </c>
    </row>
    <row r="34" spans="1:11" x14ac:dyDescent="0.2">
      <c r="A34" s="20"/>
      <c r="B34" s="30" t="s">
        <v>748</v>
      </c>
      <c r="C34" s="501"/>
      <c r="D34" s="68">
        <v>50</v>
      </c>
      <c r="E34" s="498"/>
      <c r="F34" s="367"/>
      <c r="G34" s="393"/>
      <c r="H34" s="412" t="s">
        <v>935</v>
      </c>
      <c r="I34" s="432"/>
      <c r="J34" s="393"/>
      <c r="K34" s="454" t="s">
        <v>935</v>
      </c>
    </row>
    <row r="35" spans="1:11" x14ac:dyDescent="0.2">
      <c r="A35" s="20"/>
      <c r="B35" s="30" t="s">
        <v>749</v>
      </c>
      <c r="C35" s="501"/>
      <c r="D35" s="68">
        <v>100</v>
      </c>
      <c r="E35" s="498"/>
      <c r="F35" s="367"/>
      <c r="G35" s="393"/>
      <c r="H35" s="412" t="s">
        <v>935</v>
      </c>
      <c r="I35" s="432"/>
      <c r="J35" s="393"/>
      <c r="K35" s="454" t="s">
        <v>935</v>
      </c>
    </row>
    <row r="36" spans="1:11" x14ac:dyDescent="0.2">
      <c r="A36" s="20"/>
      <c r="B36" s="31" t="s">
        <v>750</v>
      </c>
      <c r="C36" s="502"/>
      <c r="D36" s="69">
        <v>150</v>
      </c>
      <c r="E36" s="499"/>
      <c r="F36" s="369"/>
      <c r="G36" s="395"/>
      <c r="H36" s="414" t="s">
        <v>935</v>
      </c>
      <c r="I36" s="434"/>
      <c r="J36" s="395"/>
      <c r="K36" s="456" t="s">
        <v>935</v>
      </c>
    </row>
    <row r="37" spans="1:11" x14ac:dyDescent="0.2">
      <c r="A37" s="20"/>
      <c r="B37" s="32" t="s">
        <v>751</v>
      </c>
      <c r="C37" s="503" t="s">
        <v>893</v>
      </c>
      <c r="D37" s="70">
        <v>10</v>
      </c>
      <c r="E37" s="497" t="s">
        <v>935</v>
      </c>
      <c r="F37" s="366"/>
      <c r="G37" s="392"/>
      <c r="H37" s="411" t="s">
        <v>935</v>
      </c>
      <c r="I37" s="431"/>
      <c r="J37" s="392"/>
      <c r="K37" s="453" t="s">
        <v>935</v>
      </c>
    </row>
    <row r="38" spans="1:11" x14ac:dyDescent="0.2">
      <c r="A38" s="20"/>
      <c r="B38" s="33" t="s">
        <v>752</v>
      </c>
      <c r="C38" s="504"/>
      <c r="D38" s="73">
        <v>20</v>
      </c>
      <c r="E38" s="498"/>
      <c r="F38" s="367"/>
      <c r="G38" s="393"/>
      <c r="H38" s="412" t="s">
        <v>935</v>
      </c>
      <c r="I38" s="432"/>
      <c r="J38" s="393"/>
      <c r="K38" s="454" t="s">
        <v>935</v>
      </c>
    </row>
    <row r="39" spans="1:11" x14ac:dyDescent="0.2">
      <c r="A39" s="20"/>
      <c r="B39" s="33" t="s">
        <v>753</v>
      </c>
      <c r="C39" s="504"/>
      <c r="D39" s="68">
        <v>50</v>
      </c>
      <c r="E39" s="498"/>
      <c r="F39" s="370"/>
      <c r="G39" s="396"/>
      <c r="H39" s="415" t="s">
        <v>935</v>
      </c>
      <c r="I39" s="435"/>
      <c r="J39" s="396"/>
      <c r="K39" s="457" t="s">
        <v>935</v>
      </c>
    </row>
    <row r="40" spans="1:11" x14ac:dyDescent="0.2">
      <c r="A40" s="20"/>
      <c r="B40" s="33" t="s">
        <v>754</v>
      </c>
      <c r="C40" s="504"/>
      <c r="D40" s="68">
        <v>100</v>
      </c>
      <c r="E40" s="498"/>
      <c r="F40" s="371"/>
      <c r="G40" s="393"/>
      <c r="H40" s="412" t="s">
        <v>935</v>
      </c>
      <c r="I40" s="432"/>
      <c r="J40" s="393"/>
      <c r="K40" s="454" t="s">
        <v>935</v>
      </c>
    </row>
    <row r="41" spans="1:11" x14ac:dyDescent="0.2">
      <c r="A41" s="20"/>
      <c r="B41" s="33" t="s">
        <v>755</v>
      </c>
      <c r="C41" s="508"/>
      <c r="D41" s="65">
        <v>150</v>
      </c>
      <c r="E41" s="499"/>
      <c r="F41" s="372"/>
      <c r="G41" s="395"/>
      <c r="H41" s="414" t="s">
        <v>935</v>
      </c>
      <c r="I41" s="434"/>
      <c r="J41" s="395"/>
      <c r="K41" s="456" t="s">
        <v>935</v>
      </c>
    </row>
    <row r="42" spans="1:11" x14ac:dyDescent="0.2">
      <c r="A42" s="20"/>
      <c r="B42" s="34" t="s">
        <v>756</v>
      </c>
      <c r="C42" s="509" t="s">
        <v>894</v>
      </c>
      <c r="D42" s="352">
        <v>10</v>
      </c>
      <c r="E42" s="497" t="s">
        <v>935</v>
      </c>
      <c r="F42" s="373"/>
      <c r="G42" s="394"/>
      <c r="H42" s="413" t="s">
        <v>935</v>
      </c>
      <c r="I42" s="433"/>
      <c r="J42" s="394"/>
      <c r="K42" s="455" t="s">
        <v>935</v>
      </c>
    </row>
    <row r="43" spans="1:11" x14ac:dyDescent="0.2">
      <c r="A43" s="20"/>
      <c r="B43" s="33" t="s">
        <v>757</v>
      </c>
      <c r="C43" s="510"/>
      <c r="D43" s="68">
        <v>20</v>
      </c>
      <c r="E43" s="498"/>
      <c r="F43" s="371"/>
      <c r="G43" s="393"/>
      <c r="H43" s="412" t="s">
        <v>935</v>
      </c>
      <c r="I43" s="432"/>
      <c r="J43" s="393"/>
      <c r="K43" s="454" t="s">
        <v>935</v>
      </c>
    </row>
    <row r="44" spans="1:11" x14ac:dyDescent="0.2">
      <c r="A44" s="20"/>
      <c r="B44" s="33" t="s">
        <v>758</v>
      </c>
      <c r="C44" s="510"/>
      <c r="D44" s="68">
        <v>50</v>
      </c>
      <c r="E44" s="498"/>
      <c r="F44" s="371"/>
      <c r="G44" s="393"/>
      <c r="H44" s="412" t="s">
        <v>935</v>
      </c>
      <c r="I44" s="432"/>
      <c r="J44" s="393"/>
      <c r="K44" s="454" t="s">
        <v>935</v>
      </c>
    </row>
    <row r="45" spans="1:11" x14ac:dyDescent="0.2">
      <c r="A45" s="20"/>
      <c r="B45" s="33" t="s">
        <v>759</v>
      </c>
      <c r="C45" s="510"/>
      <c r="D45" s="68">
        <v>100</v>
      </c>
      <c r="E45" s="498"/>
      <c r="F45" s="371"/>
      <c r="G45" s="393"/>
      <c r="H45" s="412" t="s">
        <v>935</v>
      </c>
      <c r="I45" s="432"/>
      <c r="J45" s="393"/>
      <c r="K45" s="454" t="s">
        <v>935</v>
      </c>
    </row>
    <row r="46" spans="1:11" x14ac:dyDescent="0.2">
      <c r="A46" s="20"/>
      <c r="B46" s="33" t="s">
        <v>760</v>
      </c>
      <c r="C46" s="511"/>
      <c r="D46" s="65">
        <v>150</v>
      </c>
      <c r="E46" s="499"/>
      <c r="F46" s="372"/>
      <c r="G46" s="395"/>
      <c r="H46" s="414" t="s">
        <v>935</v>
      </c>
      <c r="I46" s="434"/>
      <c r="J46" s="395"/>
      <c r="K46" s="456" t="s">
        <v>935</v>
      </c>
    </row>
    <row r="47" spans="1:11" x14ac:dyDescent="0.2">
      <c r="A47" s="20"/>
      <c r="B47" s="35" t="s">
        <v>761</v>
      </c>
      <c r="C47" s="509" t="s">
        <v>895</v>
      </c>
      <c r="D47" s="52">
        <v>20</v>
      </c>
      <c r="E47" s="497" t="s">
        <v>935</v>
      </c>
      <c r="F47" s="367"/>
      <c r="G47" s="393"/>
      <c r="H47" s="412" t="s">
        <v>935</v>
      </c>
      <c r="I47" s="432"/>
      <c r="J47" s="393"/>
      <c r="K47" s="454" t="s">
        <v>935</v>
      </c>
    </row>
    <row r="48" spans="1:11" x14ac:dyDescent="0.2">
      <c r="A48" s="20"/>
      <c r="B48" s="33" t="s">
        <v>762</v>
      </c>
      <c r="C48" s="510"/>
      <c r="D48" s="68">
        <v>50</v>
      </c>
      <c r="E48" s="498"/>
      <c r="F48" s="370"/>
      <c r="G48" s="396"/>
      <c r="H48" s="415" t="s">
        <v>935</v>
      </c>
      <c r="I48" s="435"/>
      <c r="J48" s="396"/>
      <c r="K48" s="457" t="s">
        <v>935</v>
      </c>
    </row>
    <row r="49" spans="1:11" x14ac:dyDescent="0.2">
      <c r="A49" s="20"/>
      <c r="B49" s="33" t="s">
        <v>763</v>
      </c>
      <c r="C49" s="510"/>
      <c r="D49" s="68">
        <v>100</v>
      </c>
      <c r="E49" s="498"/>
      <c r="F49" s="371"/>
      <c r="G49" s="393"/>
      <c r="H49" s="412" t="s">
        <v>935</v>
      </c>
      <c r="I49" s="432"/>
      <c r="J49" s="393"/>
      <c r="K49" s="454" t="s">
        <v>935</v>
      </c>
    </row>
    <row r="50" spans="1:11" x14ac:dyDescent="0.2">
      <c r="A50" s="20"/>
      <c r="B50" s="36" t="s">
        <v>764</v>
      </c>
      <c r="C50" s="511"/>
      <c r="D50" s="65">
        <v>150</v>
      </c>
      <c r="E50" s="499"/>
      <c r="F50" s="372"/>
      <c r="G50" s="395"/>
      <c r="H50" s="414" t="s">
        <v>935</v>
      </c>
      <c r="I50" s="434"/>
      <c r="J50" s="395"/>
      <c r="K50" s="456" t="s">
        <v>935</v>
      </c>
    </row>
    <row r="51" spans="1:11" x14ac:dyDescent="0.2">
      <c r="A51" s="20"/>
      <c r="B51" s="32" t="s">
        <v>765</v>
      </c>
      <c r="C51" s="503" t="s">
        <v>702</v>
      </c>
      <c r="D51" s="70">
        <v>20</v>
      </c>
      <c r="E51" s="497">
        <v>0.24030000000000001</v>
      </c>
      <c r="F51" s="374">
        <v>10776686</v>
      </c>
      <c r="G51" s="396">
        <v>2155337</v>
      </c>
      <c r="H51" s="415">
        <v>2.5999999999999999E-3</v>
      </c>
      <c r="I51" s="435">
        <v>10776686</v>
      </c>
      <c r="J51" s="396">
        <v>2155337</v>
      </c>
      <c r="K51" s="457">
        <v>2.5999999999999999E-3</v>
      </c>
    </row>
    <row r="52" spans="1:11" x14ac:dyDescent="0.2">
      <c r="A52" s="20"/>
      <c r="B52" s="32" t="s">
        <v>766</v>
      </c>
      <c r="C52" s="504"/>
      <c r="D52" s="70">
        <v>30</v>
      </c>
      <c r="E52" s="498"/>
      <c r="F52" s="374"/>
      <c r="G52" s="396"/>
      <c r="H52" s="415" t="s">
        <v>935</v>
      </c>
      <c r="I52" s="435"/>
      <c r="J52" s="396"/>
      <c r="K52" s="457" t="s">
        <v>935</v>
      </c>
    </row>
    <row r="53" spans="1:11" x14ac:dyDescent="0.2">
      <c r="A53" s="20"/>
      <c r="B53" s="32" t="s">
        <v>767</v>
      </c>
      <c r="C53" s="504"/>
      <c r="D53" s="70">
        <v>40</v>
      </c>
      <c r="E53" s="498"/>
      <c r="F53" s="374"/>
      <c r="G53" s="396"/>
      <c r="H53" s="415" t="s">
        <v>935</v>
      </c>
      <c r="I53" s="435"/>
      <c r="J53" s="396"/>
      <c r="K53" s="457" t="s">
        <v>935</v>
      </c>
    </row>
    <row r="54" spans="1:11" x14ac:dyDescent="0.2">
      <c r="A54" s="20"/>
      <c r="B54" s="30" t="s">
        <v>768</v>
      </c>
      <c r="C54" s="504"/>
      <c r="D54" s="68">
        <v>50</v>
      </c>
      <c r="E54" s="498"/>
      <c r="F54" s="367">
        <v>1674004</v>
      </c>
      <c r="G54" s="393">
        <v>837002</v>
      </c>
      <c r="H54" s="412">
        <v>1E-3</v>
      </c>
      <c r="I54" s="432">
        <v>1674004</v>
      </c>
      <c r="J54" s="393">
        <v>837002</v>
      </c>
      <c r="K54" s="454">
        <v>1E-3</v>
      </c>
    </row>
    <row r="55" spans="1:11" x14ac:dyDescent="0.2">
      <c r="A55" s="20"/>
      <c r="B55" s="32" t="s">
        <v>769</v>
      </c>
      <c r="C55" s="504"/>
      <c r="D55" s="70">
        <v>75</v>
      </c>
      <c r="E55" s="498"/>
      <c r="F55" s="374"/>
      <c r="G55" s="396"/>
      <c r="H55" s="415" t="s">
        <v>935</v>
      </c>
      <c r="I55" s="435"/>
      <c r="J55" s="396"/>
      <c r="K55" s="457" t="s">
        <v>935</v>
      </c>
    </row>
    <row r="56" spans="1:11" x14ac:dyDescent="0.2">
      <c r="A56" s="20"/>
      <c r="B56" s="30" t="s">
        <v>770</v>
      </c>
      <c r="C56" s="504"/>
      <c r="D56" s="68">
        <v>100</v>
      </c>
      <c r="E56" s="498"/>
      <c r="F56" s="367"/>
      <c r="G56" s="393"/>
      <c r="H56" s="412" t="s">
        <v>935</v>
      </c>
      <c r="I56" s="432"/>
      <c r="J56" s="393"/>
      <c r="K56" s="454" t="s">
        <v>935</v>
      </c>
    </row>
    <row r="57" spans="1:11" x14ac:dyDescent="0.2">
      <c r="A57" s="20"/>
      <c r="B57" s="33" t="s">
        <v>771</v>
      </c>
      <c r="C57" s="504"/>
      <c r="D57" s="73">
        <v>150</v>
      </c>
      <c r="E57" s="498"/>
      <c r="F57" s="375"/>
      <c r="G57" s="397"/>
      <c r="H57" s="416" t="s">
        <v>935</v>
      </c>
      <c r="I57" s="436"/>
      <c r="J57" s="397"/>
      <c r="K57" s="458" t="s">
        <v>935</v>
      </c>
    </row>
    <row r="58" spans="1:11" s="49" customFormat="1" x14ac:dyDescent="0.2">
      <c r="A58" s="20"/>
      <c r="B58" s="36" t="s">
        <v>772</v>
      </c>
      <c r="C58" s="508"/>
      <c r="D58" s="71">
        <v>250</v>
      </c>
      <c r="E58" s="499"/>
      <c r="F58" s="376"/>
      <c r="G58" s="398"/>
      <c r="H58" s="417" t="s">
        <v>935</v>
      </c>
      <c r="I58" s="437"/>
      <c r="J58" s="398"/>
      <c r="K58" s="459" t="s">
        <v>935</v>
      </c>
    </row>
    <row r="59" spans="1:11" x14ac:dyDescent="0.2">
      <c r="A59" s="20"/>
      <c r="B59" s="37" t="s">
        <v>773</v>
      </c>
      <c r="C59" s="503" t="s">
        <v>896</v>
      </c>
      <c r="D59" s="70">
        <v>10</v>
      </c>
      <c r="E59" s="497" t="s">
        <v>935</v>
      </c>
      <c r="F59" s="374"/>
      <c r="G59" s="396"/>
      <c r="H59" s="415" t="s">
        <v>935</v>
      </c>
      <c r="I59" s="435"/>
      <c r="J59" s="396"/>
      <c r="K59" s="457" t="s">
        <v>935</v>
      </c>
    </row>
    <row r="60" spans="1:11" x14ac:dyDescent="0.2">
      <c r="A60" s="20"/>
      <c r="B60" s="32" t="s">
        <v>774</v>
      </c>
      <c r="C60" s="504"/>
      <c r="D60" s="70">
        <v>15</v>
      </c>
      <c r="E60" s="498"/>
      <c r="F60" s="374"/>
      <c r="G60" s="396"/>
      <c r="H60" s="415" t="s">
        <v>935</v>
      </c>
      <c r="I60" s="435"/>
      <c r="J60" s="396"/>
      <c r="K60" s="457" t="s">
        <v>935</v>
      </c>
    </row>
    <row r="61" spans="1:11" x14ac:dyDescent="0.2">
      <c r="A61" s="20"/>
      <c r="B61" s="32" t="s">
        <v>775</v>
      </c>
      <c r="C61" s="504"/>
      <c r="D61" s="70">
        <v>20</v>
      </c>
      <c r="E61" s="498"/>
      <c r="F61" s="374"/>
      <c r="G61" s="396"/>
      <c r="H61" s="415" t="s">
        <v>935</v>
      </c>
      <c r="I61" s="435"/>
      <c r="J61" s="396"/>
      <c r="K61" s="457" t="s">
        <v>935</v>
      </c>
    </row>
    <row r="62" spans="1:11" x14ac:dyDescent="0.2">
      <c r="A62" s="20"/>
      <c r="B62" s="30" t="s">
        <v>776</v>
      </c>
      <c r="C62" s="504"/>
      <c r="D62" s="68">
        <v>25</v>
      </c>
      <c r="E62" s="498"/>
      <c r="F62" s="367"/>
      <c r="G62" s="393"/>
      <c r="H62" s="412" t="s">
        <v>935</v>
      </c>
      <c r="I62" s="432"/>
      <c r="J62" s="393"/>
      <c r="K62" s="454" t="s">
        <v>935</v>
      </c>
    </row>
    <row r="63" spans="1:11" x14ac:dyDescent="0.2">
      <c r="A63" s="20"/>
      <c r="B63" s="32" t="s">
        <v>777</v>
      </c>
      <c r="C63" s="504"/>
      <c r="D63" s="70">
        <v>35</v>
      </c>
      <c r="E63" s="498"/>
      <c r="F63" s="374"/>
      <c r="G63" s="396"/>
      <c r="H63" s="415" t="s">
        <v>935</v>
      </c>
      <c r="I63" s="435"/>
      <c r="J63" s="396"/>
      <c r="K63" s="457" t="s">
        <v>935</v>
      </c>
    </row>
    <row r="64" spans="1:11" x14ac:dyDescent="0.2">
      <c r="A64" s="20"/>
      <c r="B64" s="30" t="s">
        <v>778</v>
      </c>
      <c r="C64" s="504"/>
      <c r="D64" s="68">
        <v>50</v>
      </c>
      <c r="E64" s="498"/>
      <c r="F64" s="367"/>
      <c r="G64" s="393"/>
      <c r="H64" s="412" t="s">
        <v>935</v>
      </c>
      <c r="I64" s="432"/>
      <c r="J64" s="393"/>
      <c r="K64" s="454" t="s">
        <v>935</v>
      </c>
    </row>
    <row r="65" spans="1:11" x14ac:dyDescent="0.2">
      <c r="A65" s="20"/>
      <c r="B65" s="36" t="s">
        <v>779</v>
      </c>
      <c r="C65" s="508"/>
      <c r="D65" s="71">
        <v>100</v>
      </c>
      <c r="E65" s="499"/>
      <c r="F65" s="376"/>
      <c r="G65" s="398"/>
      <c r="H65" s="417" t="s">
        <v>935</v>
      </c>
      <c r="I65" s="437"/>
      <c r="J65" s="398"/>
      <c r="K65" s="459" t="s">
        <v>935</v>
      </c>
    </row>
    <row r="66" spans="1:11" x14ac:dyDescent="0.2">
      <c r="A66" s="20"/>
      <c r="B66" s="32" t="s">
        <v>780</v>
      </c>
      <c r="C66" s="509" t="s">
        <v>897</v>
      </c>
      <c r="D66" s="70">
        <v>20</v>
      </c>
      <c r="E66" s="497" t="s">
        <v>935</v>
      </c>
      <c r="F66" s="366"/>
      <c r="G66" s="392"/>
      <c r="H66" s="411" t="s">
        <v>935</v>
      </c>
      <c r="I66" s="431"/>
      <c r="J66" s="392"/>
      <c r="K66" s="453" t="s">
        <v>935</v>
      </c>
    </row>
    <row r="67" spans="1:11" x14ac:dyDescent="0.2">
      <c r="A67" s="20"/>
      <c r="B67" s="30" t="s">
        <v>781</v>
      </c>
      <c r="C67" s="510"/>
      <c r="D67" s="68">
        <v>50</v>
      </c>
      <c r="E67" s="498"/>
      <c r="F67" s="367"/>
      <c r="G67" s="393"/>
      <c r="H67" s="412" t="s">
        <v>935</v>
      </c>
      <c r="I67" s="432"/>
      <c r="J67" s="393"/>
      <c r="K67" s="454" t="s">
        <v>935</v>
      </c>
    </row>
    <row r="68" spans="1:11" x14ac:dyDescent="0.2">
      <c r="A68" s="20"/>
      <c r="B68" s="30" t="s">
        <v>782</v>
      </c>
      <c r="C68" s="510"/>
      <c r="D68" s="68">
        <v>75</v>
      </c>
      <c r="E68" s="498"/>
      <c r="F68" s="367"/>
      <c r="G68" s="393"/>
      <c r="H68" s="412" t="s">
        <v>935</v>
      </c>
      <c r="I68" s="432"/>
      <c r="J68" s="393"/>
      <c r="K68" s="454" t="s">
        <v>935</v>
      </c>
    </row>
    <row r="69" spans="1:11" x14ac:dyDescent="0.2">
      <c r="A69" s="20"/>
      <c r="B69" s="30" t="s">
        <v>783</v>
      </c>
      <c r="C69" s="510"/>
      <c r="D69" s="68">
        <v>85</v>
      </c>
      <c r="E69" s="498"/>
      <c r="F69" s="367"/>
      <c r="G69" s="393"/>
      <c r="H69" s="412" t="s">
        <v>935</v>
      </c>
      <c r="I69" s="432"/>
      <c r="J69" s="393"/>
      <c r="K69" s="454" t="s">
        <v>935</v>
      </c>
    </row>
    <row r="70" spans="1:11" x14ac:dyDescent="0.2">
      <c r="A70" s="20"/>
      <c r="B70" s="30" t="s">
        <v>784</v>
      </c>
      <c r="C70" s="510"/>
      <c r="D70" s="68">
        <v>100</v>
      </c>
      <c r="E70" s="498"/>
      <c r="F70" s="367"/>
      <c r="G70" s="393"/>
      <c r="H70" s="412" t="s">
        <v>935</v>
      </c>
      <c r="I70" s="432"/>
      <c r="J70" s="393"/>
      <c r="K70" s="454" t="s">
        <v>935</v>
      </c>
    </row>
    <row r="71" spans="1:11" x14ac:dyDescent="0.2">
      <c r="A71" s="20"/>
      <c r="B71" s="33" t="s">
        <v>785</v>
      </c>
      <c r="C71" s="510"/>
      <c r="D71" s="73">
        <v>150</v>
      </c>
      <c r="E71" s="498"/>
      <c r="F71" s="375"/>
      <c r="G71" s="397"/>
      <c r="H71" s="416" t="s">
        <v>935</v>
      </c>
      <c r="I71" s="436"/>
      <c r="J71" s="397"/>
      <c r="K71" s="458" t="s">
        <v>935</v>
      </c>
    </row>
    <row r="72" spans="1:11" s="49" customFormat="1" x14ac:dyDescent="0.2">
      <c r="A72" s="20"/>
      <c r="B72" s="36" t="s">
        <v>786</v>
      </c>
      <c r="C72" s="511"/>
      <c r="D72" s="71">
        <v>250</v>
      </c>
      <c r="E72" s="499"/>
      <c r="F72" s="376"/>
      <c r="G72" s="398"/>
      <c r="H72" s="417" t="s">
        <v>935</v>
      </c>
      <c r="I72" s="437"/>
      <c r="J72" s="398"/>
      <c r="K72" s="459" t="s">
        <v>935</v>
      </c>
    </row>
    <row r="73" spans="1:11" x14ac:dyDescent="0.2">
      <c r="A73" s="20"/>
      <c r="B73" s="34" t="s">
        <v>787</v>
      </c>
      <c r="C73" s="509" t="s">
        <v>898</v>
      </c>
      <c r="D73" s="67">
        <v>20</v>
      </c>
      <c r="E73" s="497" t="s">
        <v>935</v>
      </c>
      <c r="F73" s="377"/>
      <c r="G73" s="399"/>
      <c r="H73" s="418" t="s">
        <v>935</v>
      </c>
      <c r="I73" s="438"/>
      <c r="J73" s="399"/>
      <c r="K73" s="460" t="s">
        <v>935</v>
      </c>
    </row>
    <row r="74" spans="1:11" x14ac:dyDescent="0.2">
      <c r="A74" s="20"/>
      <c r="B74" s="38" t="s">
        <v>788</v>
      </c>
      <c r="C74" s="510"/>
      <c r="D74" s="68">
        <v>50</v>
      </c>
      <c r="E74" s="498"/>
      <c r="F74" s="374"/>
      <c r="G74" s="396"/>
      <c r="H74" s="415" t="s">
        <v>935</v>
      </c>
      <c r="I74" s="435"/>
      <c r="J74" s="396"/>
      <c r="K74" s="457" t="s">
        <v>935</v>
      </c>
    </row>
    <row r="75" spans="1:11" x14ac:dyDescent="0.2">
      <c r="A75" s="20"/>
      <c r="B75" s="38" t="s">
        <v>789</v>
      </c>
      <c r="C75" s="510"/>
      <c r="D75" s="68">
        <v>75</v>
      </c>
      <c r="E75" s="498"/>
      <c r="F75" s="374"/>
      <c r="G75" s="396"/>
      <c r="H75" s="415" t="s">
        <v>935</v>
      </c>
      <c r="I75" s="435"/>
      <c r="J75" s="396"/>
      <c r="K75" s="457" t="s">
        <v>935</v>
      </c>
    </row>
    <row r="76" spans="1:11" x14ac:dyDescent="0.2">
      <c r="A76" s="20"/>
      <c r="B76" s="38" t="s">
        <v>790</v>
      </c>
      <c r="C76" s="510"/>
      <c r="D76" s="68">
        <v>80</v>
      </c>
      <c r="E76" s="498"/>
      <c r="F76" s="374"/>
      <c r="G76" s="396"/>
      <c r="H76" s="415" t="s">
        <v>935</v>
      </c>
      <c r="I76" s="435"/>
      <c r="J76" s="396"/>
      <c r="K76" s="457" t="s">
        <v>935</v>
      </c>
    </row>
    <row r="77" spans="1:11" x14ac:dyDescent="0.2">
      <c r="A77" s="20"/>
      <c r="B77" s="39" t="s">
        <v>791</v>
      </c>
      <c r="C77" s="510"/>
      <c r="D77" s="68">
        <v>100</v>
      </c>
      <c r="E77" s="498"/>
      <c r="F77" s="367"/>
      <c r="G77" s="393"/>
      <c r="H77" s="412" t="s">
        <v>935</v>
      </c>
      <c r="I77" s="432"/>
      <c r="J77" s="393"/>
      <c r="K77" s="454" t="s">
        <v>935</v>
      </c>
    </row>
    <row r="78" spans="1:11" x14ac:dyDescent="0.2">
      <c r="A78" s="20"/>
      <c r="B78" s="39" t="s">
        <v>792</v>
      </c>
      <c r="C78" s="510"/>
      <c r="D78" s="52">
        <v>130</v>
      </c>
      <c r="E78" s="498"/>
      <c r="F78" s="375"/>
      <c r="G78" s="397"/>
      <c r="H78" s="416" t="s">
        <v>935</v>
      </c>
      <c r="I78" s="436"/>
      <c r="J78" s="397"/>
      <c r="K78" s="458" t="s">
        <v>935</v>
      </c>
    </row>
    <row r="79" spans="1:11" x14ac:dyDescent="0.2">
      <c r="A79" s="20"/>
      <c r="B79" s="39" t="s">
        <v>793</v>
      </c>
      <c r="C79" s="510"/>
      <c r="D79" s="68">
        <v>150</v>
      </c>
      <c r="E79" s="498"/>
      <c r="F79" s="375"/>
      <c r="G79" s="397"/>
      <c r="H79" s="416" t="s">
        <v>935</v>
      </c>
      <c r="I79" s="436"/>
      <c r="J79" s="397"/>
      <c r="K79" s="458" t="s">
        <v>935</v>
      </c>
    </row>
    <row r="80" spans="1:11" x14ac:dyDescent="0.2">
      <c r="A80" s="20"/>
      <c r="B80" s="34" t="s">
        <v>794</v>
      </c>
      <c r="C80" s="503" t="s">
        <v>899</v>
      </c>
      <c r="D80" s="67">
        <v>45</v>
      </c>
      <c r="E80" s="497" t="s">
        <v>935</v>
      </c>
      <c r="F80" s="377"/>
      <c r="G80" s="399"/>
      <c r="H80" s="418" t="s">
        <v>935</v>
      </c>
      <c r="I80" s="438"/>
      <c r="J80" s="399"/>
      <c r="K80" s="460" t="s">
        <v>935</v>
      </c>
    </row>
    <row r="81" spans="1:11" s="49" customFormat="1" x14ac:dyDescent="0.2">
      <c r="A81" s="20"/>
      <c r="B81" s="39" t="s">
        <v>795</v>
      </c>
      <c r="C81" s="504"/>
      <c r="D81" s="52">
        <v>75</v>
      </c>
      <c r="E81" s="498"/>
      <c r="F81" s="367"/>
      <c r="G81" s="393"/>
      <c r="H81" s="412" t="s">
        <v>935</v>
      </c>
      <c r="I81" s="432"/>
      <c r="J81" s="393"/>
      <c r="K81" s="454" t="s">
        <v>935</v>
      </c>
    </row>
    <row r="82" spans="1:11" x14ac:dyDescent="0.2">
      <c r="A82" s="20"/>
      <c r="B82" s="40" t="s">
        <v>796</v>
      </c>
      <c r="C82" s="508"/>
      <c r="D82" s="69">
        <v>100</v>
      </c>
      <c r="E82" s="499"/>
      <c r="F82" s="376"/>
      <c r="G82" s="398"/>
      <c r="H82" s="417" t="s">
        <v>935</v>
      </c>
      <c r="I82" s="437"/>
      <c r="J82" s="398"/>
      <c r="K82" s="459" t="s">
        <v>935</v>
      </c>
    </row>
    <row r="83" spans="1:11" x14ac:dyDescent="0.2">
      <c r="A83" s="20"/>
      <c r="B83" s="32" t="s">
        <v>797</v>
      </c>
      <c r="C83" s="503" t="s">
        <v>900</v>
      </c>
      <c r="D83" s="70">
        <v>20</v>
      </c>
      <c r="E83" s="497" t="s">
        <v>935</v>
      </c>
      <c r="F83" s="374"/>
      <c r="G83" s="396"/>
      <c r="H83" s="415" t="s">
        <v>935</v>
      </c>
      <c r="I83" s="435"/>
      <c r="J83" s="396"/>
      <c r="K83" s="457" t="s">
        <v>935</v>
      </c>
    </row>
    <row r="84" spans="1:11" x14ac:dyDescent="0.2">
      <c r="A84" s="20"/>
      <c r="B84" s="32" t="s">
        <v>798</v>
      </c>
      <c r="C84" s="504"/>
      <c r="D84" s="70">
        <v>25</v>
      </c>
      <c r="E84" s="498"/>
      <c r="F84" s="374"/>
      <c r="G84" s="396"/>
      <c r="H84" s="415" t="s">
        <v>935</v>
      </c>
      <c r="I84" s="435"/>
      <c r="J84" s="396"/>
      <c r="K84" s="457" t="s">
        <v>935</v>
      </c>
    </row>
    <row r="85" spans="1:11" x14ac:dyDescent="0.2">
      <c r="A85" s="20"/>
      <c r="B85" s="32" t="s">
        <v>799</v>
      </c>
      <c r="C85" s="504"/>
      <c r="D85" s="70">
        <v>30</v>
      </c>
      <c r="E85" s="498"/>
      <c r="F85" s="374"/>
      <c r="G85" s="396"/>
      <c r="H85" s="415" t="s">
        <v>935</v>
      </c>
      <c r="I85" s="435"/>
      <c r="J85" s="396"/>
      <c r="K85" s="457" t="s">
        <v>935</v>
      </c>
    </row>
    <row r="86" spans="1:11" x14ac:dyDescent="0.2">
      <c r="A86" s="20"/>
      <c r="B86" s="32" t="s">
        <v>800</v>
      </c>
      <c r="C86" s="504"/>
      <c r="D86" s="70">
        <v>31.25</v>
      </c>
      <c r="E86" s="498"/>
      <c r="F86" s="374"/>
      <c r="G86" s="396"/>
      <c r="H86" s="415" t="s">
        <v>935</v>
      </c>
      <c r="I86" s="435"/>
      <c r="J86" s="396"/>
      <c r="K86" s="457" t="s">
        <v>935</v>
      </c>
    </row>
    <row r="87" spans="1:11" x14ac:dyDescent="0.2">
      <c r="A87" s="20"/>
      <c r="B87" s="32" t="s">
        <v>801</v>
      </c>
      <c r="C87" s="504"/>
      <c r="D87" s="70">
        <v>35</v>
      </c>
      <c r="E87" s="498"/>
      <c r="F87" s="374"/>
      <c r="G87" s="396"/>
      <c r="H87" s="415" t="s">
        <v>935</v>
      </c>
      <c r="I87" s="435"/>
      <c r="J87" s="396"/>
      <c r="K87" s="457" t="s">
        <v>935</v>
      </c>
    </row>
    <row r="88" spans="1:11" x14ac:dyDescent="0.2">
      <c r="A88" s="20"/>
      <c r="B88" s="32" t="s">
        <v>802</v>
      </c>
      <c r="C88" s="504"/>
      <c r="D88" s="70">
        <v>37.5</v>
      </c>
      <c r="E88" s="498"/>
      <c r="F88" s="374"/>
      <c r="G88" s="396"/>
      <c r="H88" s="415" t="s">
        <v>935</v>
      </c>
      <c r="I88" s="435"/>
      <c r="J88" s="396"/>
      <c r="K88" s="457" t="s">
        <v>935</v>
      </c>
    </row>
    <row r="89" spans="1:11" x14ac:dyDescent="0.2">
      <c r="A89" s="20"/>
      <c r="B89" s="30" t="s">
        <v>803</v>
      </c>
      <c r="C89" s="504"/>
      <c r="D89" s="68">
        <v>40</v>
      </c>
      <c r="E89" s="498"/>
      <c r="F89" s="367"/>
      <c r="G89" s="393"/>
      <c r="H89" s="412" t="s">
        <v>935</v>
      </c>
      <c r="I89" s="432"/>
      <c r="J89" s="393"/>
      <c r="K89" s="454" t="s">
        <v>935</v>
      </c>
    </row>
    <row r="90" spans="1:11" x14ac:dyDescent="0.2">
      <c r="A90" s="20"/>
      <c r="B90" s="32" t="s">
        <v>804</v>
      </c>
      <c r="C90" s="504"/>
      <c r="D90" s="70">
        <v>50</v>
      </c>
      <c r="E90" s="498"/>
      <c r="F90" s="374"/>
      <c r="G90" s="396"/>
      <c r="H90" s="415" t="s">
        <v>935</v>
      </c>
      <c r="I90" s="435"/>
      <c r="J90" s="396"/>
      <c r="K90" s="457" t="s">
        <v>935</v>
      </c>
    </row>
    <row r="91" spans="1:11" x14ac:dyDescent="0.2">
      <c r="A91" s="20"/>
      <c r="B91" s="32" t="s">
        <v>805</v>
      </c>
      <c r="C91" s="504"/>
      <c r="D91" s="70">
        <v>62.5</v>
      </c>
      <c r="E91" s="498"/>
      <c r="F91" s="374"/>
      <c r="G91" s="396"/>
      <c r="H91" s="415" t="s">
        <v>935</v>
      </c>
      <c r="I91" s="435"/>
      <c r="J91" s="396"/>
      <c r="K91" s="457" t="s">
        <v>935</v>
      </c>
    </row>
    <row r="92" spans="1:11" x14ac:dyDescent="0.2">
      <c r="A92" s="20"/>
      <c r="B92" s="30" t="s">
        <v>806</v>
      </c>
      <c r="C92" s="504"/>
      <c r="D92" s="68">
        <v>70</v>
      </c>
      <c r="E92" s="498"/>
      <c r="F92" s="367"/>
      <c r="G92" s="393"/>
      <c r="H92" s="412" t="s">
        <v>935</v>
      </c>
      <c r="I92" s="432"/>
      <c r="J92" s="393"/>
      <c r="K92" s="454" t="s">
        <v>935</v>
      </c>
    </row>
    <row r="93" spans="1:11" x14ac:dyDescent="0.2">
      <c r="A93" s="20"/>
      <c r="B93" s="36" t="s">
        <v>807</v>
      </c>
      <c r="C93" s="508"/>
      <c r="D93" s="71">
        <v>75</v>
      </c>
      <c r="E93" s="499"/>
      <c r="F93" s="376"/>
      <c r="G93" s="398"/>
      <c r="H93" s="417" t="s">
        <v>935</v>
      </c>
      <c r="I93" s="437"/>
      <c r="J93" s="398"/>
      <c r="K93" s="459" t="s">
        <v>935</v>
      </c>
    </row>
    <row r="94" spans="1:11" x14ac:dyDescent="0.2">
      <c r="A94" s="20"/>
      <c r="B94" s="34" t="s">
        <v>808</v>
      </c>
      <c r="C94" s="503" t="s">
        <v>901</v>
      </c>
      <c r="D94" s="67">
        <v>30</v>
      </c>
      <c r="E94" s="497" t="s">
        <v>935</v>
      </c>
      <c r="F94" s="377"/>
      <c r="G94" s="399"/>
      <c r="H94" s="418" t="s">
        <v>935</v>
      </c>
      <c r="I94" s="438"/>
      <c r="J94" s="399"/>
      <c r="K94" s="460" t="s">
        <v>935</v>
      </c>
    </row>
    <row r="95" spans="1:11" x14ac:dyDescent="0.2">
      <c r="A95" s="20"/>
      <c r="B95" s="32" t="s">
        <v>809</v>
      </c>
      <c r="C95" s="504"/>
      <c r="D95" s="70">
        <v>35</v>
      </c>
      <c r="E95" s="498"/>
      <c r="F95" s="374"/>
      <c r="G95" s="396"/>
      <c r="H95" s="415" t="s">
        <v>935</v>
      </c>
      <c r="I95" s="435"/>
      <c r="J95" s="396"/>
      <c r="K95" s="457" t="s">
        <v>935</v>
      </c>
    </row>
    <row r="96" spans="1:11" x14ac:dyDescent="0.2">
      <c r="A96" s="20"/>
      <c r="B96" s="32" t="s">
        <v>810</v>
      </c>
      <c r="C96" s="504"/>
      <c r="D96" s="70">
        <v>43.75</v>
      </c>
      <c r="E96" s="498"/>
      <c r="F96" s="374"/>
      <c r="G96" s="396"/>
      <c r="H96" s="415" t="s">
        <v>935</v>
      </c>
      <c r="I96" s="435"/>
      <c r="J96" s="396"/>
      <c r="K96" s="457" t="s">
        <v>935</v>
      </c>
    </row>
    <row r="97" spans="1:11" x14ac:dyDescent="0.2">
      <c r="A97" s="20"/>
      <c r="B97" s="32" t="s">
        <v>811</v>
      </c>
      <c r="C97" s="504"/>
      <c r="D97" s="70">
        <v>45</v>
      </c>
      <c r="E97" s="498"/>
      <c r="F97" s="374"/>
      <c r="G97" s="396"/>
      <c r="H97" s="415" t="s">
        <v>935</v>
      </c>
      <c r="I97" s="435"/>
      <c r="J97" s="396"/>
      <c r="K97" s="457" t="s">
        <v>935</v>
      </c>
    </row>
    <row r="98" spans="1:11" x14ac:dyDescent="0.2">
      <c r="A98" s="20"/>
      <c r="B98" s="32" t="s">
        <v>812</v>
      </c>
      <c r="C98" s="504"/>
      <c r="D98" s="70">
        <v>56.25</v>
      </c>
      <c r="E98" s="498"/>
      <c r="F98" s="374"/>
      <c r="G98" s="396"/>
      <c r="H98" s="415" t="s">
        <v>935</v>
      </c>
      <c r="I98" s="435"/>
      <c r="J98" s="396"/>
      <c r="K98" s="457" t="s">
        <v>935</v>
      </c>
    </row>
    <row r="99" spans="1:11" x14ac:dyDescent="0.2">
      <c r="A99" s="20"/>
      <c r="B99" s="32" t="s">
        <v>813</v>
      </c>
      <c r="C99" s="504"/>
      <c r="D99" s="70">
        <v>60</v>
      </c>
      <c r="E99" s="498"/>
      <c r="F99" s="374"/>
      <c r="G99" s="396"/>
      <c r="H99" s="415" t="s">
        <v>935</v>
      </c>
      <c r="I99" s="435"/>
      <c r="J99" s="396"/>
      <c r="K99" s="457" t="s">
        <v>935</v>
      </c>
    </row>
    <row r="100" spans="1:11" x14ac:dyDescent="0.2">
      <c r="A100" s="20"/>
      <c r="B100" s="30" t="s">
        <v>814</v>
      </c>
      <c r="C100" s="504"/>
      <c r="D100" s="68">
        <v>75</v>
      </c>
      <c r="E100" s="498"/>
      <c r="F100" s="367"/>
      <c r="G100" s="393"/>
      <c r="H100" s="412" t="s">
        <v>935</v>
      </c>
      <c r="I100" s="432"/>
      <c r="J100" s="393"/>
      <c r="K100" s="454" t="s">
        <v>935</v>
      </c>
    </row>
    <row r="101" spans="1:11" x14ac:dyDescent="0.2">
      <c r="A101" s="20"/>
      <c r="B101" s="32" t="s">
        <v>815</v>
      </c>
      <c r="C101" s="504"/>
      <c r="D101" s="70">
        <v>93.75</v>
      </c>
      <c r="E101" s="498"/>
      <c r="F101" s="374"/>
      <c r="G101" s="396"/>
      <c r="H101" s="415" t="s">
        <v>935</v>
      </c>
      <c r="I101" s="435"/>
      <c r="J101" s="396"/>
      <c r="K101" s="457" t="s">
        <v>935</v>
      </c>
    </row>
    <row r="102" spans="1:11" x14ac:dyDescent="0.2">
      <c r="A102" s="20"/>
      <c r="B102" s="32" t="s">
        <v>816</v>
      </c>
      <c r="C102" s="504"/>
      <c r="D102" s="70">
        <v>105</v>
      </c>
      <c r="E102" s="498"/>
      <c r="F102" s="374"/>
      <c r="G102" s="396"/>
      <c r="H102" s="415" t="s">
        <v>935</v>
      </c>
      <c r="I102" s="435"/>
      <c r="J102" s="396"/>
      <c r="K102" s="457" t="s">
        <v>935</v>
      </c>
    </row>
    <row r="103" spans="1:11" x14ac:dyDescent="0.2">
      <c r="A103" s="20"/>
      <c r="B103" s="36" t="s">
        <v>817</v>
      </c>
      <c r="C103" s="508"/>
      <c r="D103" s="71">
        <v>150</v>
      </c>
      <c r="E103" s="499"/>
      <c r="F103" s="376"/>
      <c r="G103" s="398"/>
      <c r="H103" s="417" t="s">
        <v>935</v>
      </c>
      <c r="I103" s="437"/>
      <c r="J103" s="398"/>
      <c r="K103" s="459" t="s">
        <v>935</v>
      </c>
    </row>
    <row r="104" spans="1:11" x14ac:dyDescent="0.2">
      <c r="A104" s="20"/>
      <c r="B104" s="32" t="s">
        <v>818</v>
      </c>
      <c r="C104" s="503" t="s">
        <v>902</v>
      </c>
      <c r="D104" s="70">
        <v>70</v>
      </c>
      <c r="E104" s="497" t="s">
        <v>935</v>
      </c>
      <c r="F104" s="374"/>
      <c r="G104" s="396"/>
      <c r="H104" s="415" t="s">
        <v>935</v>
      </c>
      <c r="I104" s="435"/>
      <c r="J104" s="396"/>
      <c r="K104" s="457" t="s">
        <v>935</v>
      </c>
    </row>
    <row r="105" spans="1:11" x14ac:dyDescent="0.2">
      <c r="A105" s="20"/>
      <c r="B105" s="32" t="s">
        <v>819</v>
      </c>
      <c r="C105" s="504"/>
      <c r="D105" s="70">
        <v>90</v>
      </c>
      <c r="E105" s="498"/>
      <c r="F105" s="374"/>
      <c r="G105" s="396"/>
      <c r="H105" s="415" t="s">
        <v>935</v>
      </c>
      <c r="I105" s="435"/>
      <c r="J105" s="396"/>
      <c r="K105" s="457" t="s">
        <v>935</v>
      </c>
    </row>
    <row r="106" spans="1:11" x14ac:dyDescent="0.2">
      <c r="A106" s="20"/>
      <c r="B106" s="32" t="s">
        <v>820</v>
      </c>
      <c r="C106" s="504"/>
      <c r="D106" s="70">
        <v>110</v>
      </c>
      <c r="E106" s="498"/>
      <c r="F106" s="374"/>
      <c r="G106" s="396"/>
      <c r="H106" s="415" t="s">
        <v>935</v>
      </c>
      <c r="I106" s="435"/>
      <c r="J106" s="396"/>
      <c r="K106" s="457" t="s">
        <v>935</v>
      </c>
    </row>
    <row r="107" spans="1:11" x14ac:dyDescent="0.2">
      <c r="A107" s="20"/>
      <c r="B107" s="32" t="s">
        <v>821</v>
      </c>
      <c r="C107" s="504"/>
      <c r="D107" s="70">
        <v>112.5</v>
      </c>
      <c r="E107" s="498"/>
      <c r="F107" s="374"/>
      <c r="G107" s="396"/>
      <c r="H107" s="415" t="s">
        <v>935</v>
      </c>
      <c r="I107" s="435"/>
      <c r="J107" s="396"/>
      <c r="K107" s="457" t="s">
        <v>935</v>
      </c>
    </row>
    <row r="108" spans="1:11" x14ac:dyDescent="0.2">
      <c r="A108" s="20"/>
      <c r="B108" s="36" t="s">
        <v>822</v>
      </c>
      <c r="C108" s="508"/>
      <c r="D108" s="71">
        <v>150</v>
      </c>
      <c r="E108" s="499"/>
      <c r="F108" s="376"/>
      <c r="G108" s="398"/>
      <c r="H108" s="417" t="s">
        <v>935</v>
      </c>
      <c r="I108" s="437"/>
      <c r="J108" s="398"/>
      <c r="K108" s="459" t="s">
        <v>935</v>
      </c>
    </row>
    <row r="109" spans="1:11" x14ac:dyDescent="0.2">
      <c r="A109" s="20"/>
      <c r="B109" s="41" t="s">
        <v>823</v>
      </c>
      <c r="C109" s="56" t="s">
        <v>903</v>
      </c>
      <c r="D109" s="66">
        <v>60</v>
      </c>
      <c r="E109" s="360" t="s">
        <v>935</v>
      </c>
      <c r="F109" s="365"/>
      <c r="G109" s="391"/>
      <c r="H109" s="410" t="s">
        <v>935</v>
      </c>
      <c r="I109" s="430"/>
      <c r="J109" s="391"/>
      <c r="K109" s="452" t="s">
        <v>935</v>
      </c>
    </row>
    <row r="110" spans="1:11" x14ac:dyDescent="0.2">
      <c r="A110" s="20"/>
      <c r="B110" s="32" t="s">
        <v>824</v>
      </c>
      <c r="C110" s="503" t="s">
        <v>904</v>
      </c>
      <c r="D110" s="70">
        <v>100</v>
      </c>
      <c r="E110" s="497" t="s">
        <v>935</v>
      </c>
      <c r="F110" s="374"/>
      <c r="G110" s="396"/>
      <c r="H110" s="415" t="s">
        <v>935</v>
      </c>
      <c r="I110" s="435"/>
      <c r="J110" s="396"/>
      <c r="K110" s="457" t="s">
        <v>935</v>
      </c>
    </row>
    <row r="111" spans="1:11" x14ac:dyDescent="0.2">
      <c r="A111" s="20"/>
      <c r="B111" s="36" t="s">
        <v>825</v>
      </c>
      <c r="C111" s="508"/>
      <c r="D111" s="71">
        <v>150</v>
      </c>
      <c r="E111" s="499"/>
      <c r="F111" s="376"/>
      <c r="G111" s="398"/>
      <c r="H111" s="417" t="s">
        <v>935</v>
      </c>
      <c r="I111" s="437"/>
      <c r="J111" s="398"/>
      <c r="K111" s="459" t="s">
        <v>935</v>
      </c>
    </row>
    <row r="112" spans="1:11" x14ac:dyDescent="0.2">
      <c r="A112" s="20"/>
      <c r="B112" s="32" t="s">
        <v>826</v>
      </c>
      <c r="C112" s="503" t="s">
        <v>905</v>
      </c>
      <c r="D112" s="70">
        <v>100</v>
      </c>
      <c r="E112" s="497" t="s">
        <v>935</v>
      </c>
      <c r="F112" s="374"/>
      <c r="G112" s="396"/>
      <c r="H112" s="415" t="s">
        <v>935</v>
      </c>
      <c r="I112" s="435"/>
      <c r="J112" s="396"/>
      <c r="K112" s="457" t="s">
        <v>935</v>
      </c>
    </row>
    <row r="113" spans="1:11" x14ac:dyDescent="0.2">
      <c r="A113" s="20"/>
      <c r="B113" s="32" t="s">
        <v>827</v>
      </c>
      <c r="C113" s="504"/>
      <c r="D113" s="70">
        <v>125</v>
      </c>
      <c r="E113" s="498"/>
      <c r="F113" s="374"/>
      <c r="G113" s="396"/>
      <c r="H113" s="415" t="s">
        <v>935</v>
      </c>
      <c r="I113" s="435"/>
      <c r="J113" s="396"/>
      <c r="K113" s="457" t="s">
        <v>935</v>
      </c>
    </row>
    <row r="114" spans="1:11" x14ac:dyDescent="0.2">
      <c r="A114" s="20"/>
      <c r="B114" s="36" t="s">
        <v>828</v>
      </c>
      <c r="C114" s="508"/>
      <c r="D114" s="71">
        <v>150</v>
      </c>
      <c r="E114" s="499"/>
      <c r="F114" s="376"/>
      <c r="G114" s="398"/>
      <c r="H114" s="417" t="s">
        <v>935</v>
      </c>
      <c r="I114" s="437"/>
      <c r="J114" s="398"/>
      <c r="K114" s="459" t="s">
        <v>935</v>
      </c>
    </row>
    <row r="115" spans="1:11" x14ac:dyDescent="0.2">
      <c r="A115" s="50"/>
      <c r="B115" s="32" t="s">
        <v>829</v>
      </c>
      <c r="C115" s="500" t="s">
        <v>906</v>
      </c>
      <c r="D115" s="70">
        <v>50</v>
      </c>
      <c r="E115" s="497" t="s">
        <v>935</v>
      </c>
      <c r="F115" s="374"/>
      <c r="G115" s="396"/>
      <c r="H115" s="415" t="s">
        <v>935</v>
      </c>
      <c r="I115" s="435"/>
      <c r="J115" s="396"/>
      <c r="K115" s="457" t="s">
        <v>935</v>
      </c>
    </row>
    <row r="116" spans="1:11" x14ac:dyDescent="0.2">
      <c r="A116" s="50"/>
      <c r="B116" s="30" t="s">
        <v>830</v>
      </c>
      <c r="C116" s="501"/>
      <c r="D116" s="68">
        <v>100</v>
      </c>
      <c r="E116" s="498"/>
      <c r="F116" s="374"/>
      <c r="G116" s="396"/>
      <c r="H116" s="415" t="s">
        <v>935</v>
      </c>
      <c r="I116" s="435"/>
      <c r="J116" s="396"/>
      <c r="K116" s="457" t="s">
        <v>935</v>
      </c>
    </row>
    <row r="117" spans="1:11" x14ac:dyDescent="0.2">
      <c r="A117" s="50"/>
      <c r="B117" s="33" t="s">
        <v>831</v>
      </c>
      <c r="C117" s="502"/>
      <c r="D117" s="73">
        <v>150</v>
      </c>
      <c r="E117" s="499"/>
      <c r="F117" s="369"/>
      <c r="G117" s="395"/>
      <c r="H117" s="411" t="s">
        <v>935</v>
      </c>
      <c r="I117" s="434"/>
      <c r="J117" s="395"/>
      <c r="K117" s="456" t="s">
        <v>935</v>
      </c>
    </row>
    <row r="118" spans="1:11" x14ac:dyDescent="0.2">
      <c r="A118" s="50"/>
      <c r="B118" s="42" t="s">
        <v>832</v>
      </c>
      <c r="C118" s="348" t="s">
        <v>907</v>
      </c>
      <c r="D118" s="256">
        <v>20</v>
      </c>
      <c r="E118" s="361"/>
      <c r="F118" s="378"/>
      <c r="G118" s="400"/>
      <c r="H118" s="419" t="s">
        <v>935</v>
      </c>
      <c r="I118" s="439"/>
      <c r="J118" s="400"/>
      <c r="K118" s="461" t="s">
        <v>935</v>
      </c>
    </row>
    <row r="119" spans="1:11" x14ac:dyDescent="0.2">
      <c r="A119" s="50"/>
      <c r="B119" s="42" t="s">
        <v>833</v>
      </c>
      <c r="C119" s="349" t="s">
        <v>908</v>
      </c>
      <c r="D119" s="256">
        <v>10</v>
      </c>
      <c r="E119" s="361"/>
      <c r="F119" s="378"/>
      <c r="G119" s="400"/>
      <c r="H119" s="419" t="s">
        <v>935</v>
      </c>
      <c r="I119" s="439"/>
      <c r="J119" s="400"/>
      <c r="K119" s="461" t="s">
        <v>935</v>
      </c>
    </row>
    <row r="120" spans="1:11" ht="26" x14ac:dyDescent="0.2">
      <c r="A120" s="50"/>
      <c r="B120" s="42" t="s">
        <v>834</v>
      </c>
      <c r="C120" s="349" t="s">
        <v>909</v>
      </c>
      <c r="D120" s="256">
        <v>10</v>
      </c>
      <c r="E120" s="361"/>
      <c r="F120" s="378"/>
      <c r="G120" s="400"/>
      <c r="H120" s="419" t="s">
        <v>935</v>
      </c>
      <c r="I120" s="439"/>
      <c r="J120" s="400"/>
      <c r="K120" s="461" t="s">
        <v>935</v>
      </c>
    </row>
    <row r="121" spans="1:11" x14ac:dyDescent="0.2">
      <c r="A121" s="20"/>
      <c r="B121" s="34" t="s">
        <v>835</v>
      </c>
      <c r="C121" s="503" t="s">
        <v>700</v>
      </c>
      <c r="D121" s="67">
        <v>100</v>
      </c>
      <c r="E121" s="497">
        <v>1.6</v>
      </c>
      <c r="F121" s="379"/>
      <c r="G121" s="399"/>
      <c r="H121" s="418" t="s">
        <v>935</v>
      </c>
      <c r="I121" s="438"/>
      <c r="J121" s="399"/>
      <c r="K121" s="460" t="s">
        <v>935</v>
      </c>
    </row>
    <row r="122" spans="1:11" x14ac:dyDescent="0.2">
      <c r="A122" s="20"/>
      <c r="B122" s="43" t="s">
        <v>836</v>
      </c>
      <c r="C122" s="504"/>
      <c r="D122" s="68">
        <v>130</v>
      </c>
      <c r="E122" s="498"/>
      <c r="F122" s="367"/>
      <c r="G122" s="393"/>
      <c r="H122" s="412" t="s">
        <v>935</v>
      </c>
      <c r="I122" s="432"/>
      <c r="J122" s="393"/>
      <c r="K122" s="454" t="s">
        <v>935</v>
      </c>
    </row>
    <row r="123" spans="1:11" x14ac:dyDescent="0.2">
      <c r="A123" s="20"/>
      <c r="B123" s="39" t="s">
        <v>837</v>
      </c>
      <c r="C123" s="504"/>
      <c r="D123" s="52">
        <v>160</v>
      </c>
      <c r="E123" s="498"/>
      <c r="F123" s="367">
        <v>816142344</v>
      </c>
      <c r="G123" s="393">
        <v>1305827750</v>
      </c>
      <c r="H123" s="412">
        <v>1.5705</v>
      </c>
      <c r="I123" s="432">
        <v>816142344</v>
      </c>
      <c r="J123" s="393">
        <v>1305827750</v>
      </c>
      <c r="K123" s="454">
        <v>1.5705</v>
      </c>
    </row>
    <row r="124" spans="1:11" x14ac:dyDescent="0.2">
      <c r="A124" s="20"/>
      <c r="B124" s="39" t="s">
        <v>838</v>
      </c>
      <c r="C124" s="504"/>
      <c r="D124" s="68">
        <v>190</v>
      </c>
      <c r="E124" s="498"/>
      <c r="F124" s="367"/>
      <c r="G124" s="393"/>
      <c r="H124" s="412" t="s">
        <v>935</v>
      </c>
      <c r="I124" s="432"/>
      <c r="J124" s="393"/>
      <c r="K124" s="454" t="s">
        <v>935</v>
      </c>
    </row>
    <row r="125" spans="1:11" x14ac:dyDescent="0.2">
      <c r="A125" s="20"/>
      <c r="B125" s="39" t="s">
        <v>839</v>
      </c>
      <c r="C125" s="504"/>
      <c r="D125" s="68">
        <v>220</v>
      </c>
      <c r="E125" s="498"/>
      <c r="F125" s="367"/>
      <c r="G125" s="393"/>
      <c r="H125" s="412" t="s">
        <v>935</v>
      </c>
      <c r="I125" s="432"/>
      <c r="J125" s="393"/>
      <c r="K125" s="454" t="s">
        <v>935</v>
      </c>
    </row>
    <row r="126" spans="1:11" x14ac:dyDescent="0.2">
      <c r="A126" s="20"/>
      <c r="B126" s="43" t="s">
        <v>840</v>
      </c>
      <c r="C126" s="504"/>
      <c r="D126" s="73">
        <v>250</v>
      </c>
      <c r="E126" s="498"/>
      <c r="F126" s="366"/>
      <c r="G126" s="392"/>
      <c r="H126" s="411" t="s">
        <v>935</v>
      </c>
      <c r="I126" s="431"/>
      <c r="J126" s="392"/>
      <c r="K126" s="453" t="s">
        <v>935</v>
      </c>
    </row>
    <row r="127" spans="1:11" x14ac:dyDescent="0.2">
      <c r="A127" s="20"/>
      <c r="B127" s="39" t="s">
        <v>841</v>
      </c>
      <c r="C127" s="504"/>
      <c r="D127" s="68">
        <v>280</v>
      </c>
      <c r="E127" s="498"/>
      <c r="F127" s="367"/>
      <c r="G127" s="393"/>
      <c r="H127" s="412" t="s">
        <v>935</v>
      </c>
      <c r="I127" s="432"/>
      <c r="J127" s="393"/>
      <c r="K127" s="454" t="s">
        <v>935</v>
      </c>
    </row>
    <row r="128" spans="1:11" x14ac:dyDescent="0.2">
      <c r="A128" s="20"/>
      <c r="B128" s="43" t="s">
        <v>842</v>
      </c>
      <c r="C128" s="504"/>
      <c r="D128" s="68">
        <v>340</v>
      </c>
      <c r="E128" s="498"/>
      <c r="F128" s="367"/>
      <c r="G128" s="393"/>
      <c r="H128" s="412" t="s">
        <v>935</v>
      </c>
      <c r="I128" s="432"/>
      <c r="J128" s="393"/>
      <c r="K128" s="454" t="s">
        <v>935</v>
      </c>
    </row>
    <row r="129" spans="1:11" x14ac:dyDescent="0.2">
      <c r="A129" s="20"/>
      <c r="B129" s="36" t="s">
        <v>843</v>
      </c>
      <c r="C129" s="504"/>
      <c r="D129" s="69">
        <v>400</v>
      </c>
      <c r="E129" s="499"/>
      <c r="F129" s="369"/>
      <c r="G129" s="395"/>
      <c r="H129" s="414" t="s">
        <v>935</v>
      </c>
      <c r="I129" s="434"/>
      <c r="J129" s="395"/>
      <c r="K129" s="456" t="s">
        <v>935</v>
      </c>
    </row>
    <row r="130" spans="1:11" ht="21.75" customHeight="1" x14ac:dyDescent="0.2">
      <c r="A130" s="20"/>
      <c r="B130" s="41" t="s">
        <v>844</v>
      </c>
      <c r="C130" s="55" t="s">
        <v>910</v>
      </c>
      <c r="D130" s="66">
        <v>1250</v>
      </c>
      <c r="E130" s="362" t="s">
        <v>935</v>
      </c>
      <c r="F130" s="365"/>
      <c r="G130" s="391"/>
      <c r="H130" s="410" t="s">
        <v>935</v>
      </c>
      <c r="I130" s="430"/>
      <c r="J130" s="391"/>
      <c r="K130" s="452" t="s">
        <v>935</v>
      </c>
    </row>
    <row r="131" spans="1:11" x14ac:dyDescent="0.2">
      <c r="A131" s="20"/>
      <c r="B131" s="32" t="s">
        <v>845</v>
      </c>
      <c r="C131" s="503" t="s">
        <v>911</v>
      </c>
      <c r="D131" s="70">
        <v>150</v>
      </c>
      <c r="E131" s="497" t="s">
        <v>935</v>
      </c>
      <c r="F131" s="374"/>
      <c r="G131" s="396"/>
      <c r="H131" s="415" t="s">
        <v>935</v>
      </c>
      <c r="I131" s="435"/>
      <c r="J131" s="396"/>
      <c r="K131" s="457" t="s">
        <v>935</v>
      </c>
    </row>
    <row r="132" spans="1:11" x14ac:dyDescent="0.2">
      <c r="A132" s="20"/>
      <c r="B132" s="36" t="s">
        <v>846</v>
      </c>
      <c r="C132" s="508"/>
      <c r="D132" s="71">
        <v>250</v>
      </c>
      <c r="E132" s="499"/>
      <c r="F132" s="376"/>
      <c r="G132" s="398"/>
      <c r="H132" s="417" t="s">
        <v>935</v>
      </c>
      <c r="I132" s="437"/>
      <c r="J132" s="398"/>
      <c r="K132" s="459" t="s">
        <v>935</v>
      </c>
    </row>
    <row r="133" spans="1:11" x14ac:dyDescent="0.2">
      <c r="A133" s="20"/>
      <c r="B133" s="32" t="s">
        <v>847</v>
      </c>
      <c r="C133" s="503" t="s">
        <v>912</v>
      </c>
      <c r="D133" s="70">
        <v>30</v>
      </c>
      <c r="E133" s="498" t="s">
        <v>935</v>
      </c>
      <c r="F133" s="374"/>
      <c r="G133" s="396"/>
      <c r="H133" s="415" t="s">
        <v>935</v>
      </c>
      <c r="I133" s="435"/>
      <c r="J133" s="396"/>
      <c r="K133" s="457" t="s">
        <v>935</v>
      </c>
    </row>
    <row r="134" spans="1:11" x14ac:dyDescent="0.2">
      <c r="A134" s="20"/>
      <c r="B134" s="32" t="s">
        <v>848</v>
      </c>
      <c r="C134" s="504"/>
      <c r="D134" s="70">
        <f>25*1.5</f>
        <v>37.5</v>
      </c>
      <c r="E134" s="498"/>
      <c r="F134" s="374"/>
      <c r="G134" s="396"/>
      <c r="H134" s="415" t="s">
        <v>935</v>
      </c>
      <c r="I134" s="435"/>
      <c r="J134" s="396"/>
      <c r="K134" s="457" t="s">
        <v>935</v>
      </c>
    </row>
    <row r="135" spans="1:11" x14ac:dyDescent="0.2">
      <c r="A135" s="20"/>
      <c r="B135" s="32" t="s">
        <v>849</v>
      </c>
      <c r="C135" s="504"/>
      <c r="D135" s="70">
        <v>45</v>
      </c>
      <c r="E135" s="498"/>
      <c r="F135" s="374"/>
      <c r="G135" s="396"/>
      <c r="H135" s="415" t="s">
        <v>935</v>
      </c>
      <c r="I135" s="435"/>
      <c r="J135" s="396"/>
      <c r="K135" s="457" t="s">
        <v>935</v>
      </c>
    </row>
    <row r="136" spans="1:11" x14ac:dyDescent="0.2">
      <c r="A136" s="20"/>
      <c r="B136" s="32" t="s">
        <v>850</v>
      </c>
      <c r="C136" s="504"/>
      <c r="D136" s="70">
        <v>46.875</v>
      </c>
      <c r="E136" s="498"/>
      <c r="F136" s="374"/>
      <c r="G136" s="396"/>
      <c r="H136" s="415" t="s">
        <v>935</v>
      </c>
      <c r="I136" s="435"/>
      <c r="J136" s="396"/>
      <c r="K136" s="457" t="s">
        <v>935</v>
      </c>
    </row>
    <row r="137" spans="1:11" x14ac:dyDescent="0.2">
      <c r="A137" s="20"/>
      <c r="B137" s="32" t="s">
        <v>851</v>
      </c>
      <c r="C137" s="504"/>
      <c r="D137" s="70">
        <f>35*1.5</f>
        <v>52.5</v>
      </c>
      <c r="E137" s="498"/>
      <c r="F137" s="374"/>
      <c r="G137" s="396"/>
      <c r="H137" s="415" t="s">
        <v>935</v>
      </c>
      <c r="I137" s="435"/>
      <c r="J137" s="396"/>
      <c r="K137" s="457" t="s">
        <v>935</v>
      </c>
    </row>
    <row r="138" spans="1:11" x14ac:dyDescent="0.2">
      <c r="A138" s="20"/>
      <c r="B138" s="32" t="s">
        <v>852</v>
      </c>
      <c r="C138" s="504"/>
      <c r="D138" s="70">
        <v>56.25</v>
      </c>
      <c r="E138" s="498"/>
      <c r="F138" s="374"/>
      <c r="G138" s="396"/>
      <c r="H138" s="415" t="s">
        <v>935</v>
      </c>
      <c r="I138" s="435"/>
      <c r="J138" s="396"/>
      <c r="K138" s="457" t="s">
        <v>935</v>
      </c>
    </row>
    <row r="139" spans="1:11" x14ac:dyDescent="0.2">
      <c r="A139" s="20"/>
      <c r="B139" s="30" t="s">
        <v>853</v>
      </c>
      <c r="C139" s="504"/>
      <c r="D139" s="68">
        <v>60</v>
      </c>
      <c r="E139" s="498"/>
      <c r="F139" s="367"/>
      <c r="G139" s="393"/>
      <c r="H139" s="412" t="s">
        <v>935</v>
      </c>
      <c r="I139" s="432"/>
      <c r="J139" s="393"/>
      <c r="K139" s="454" t="s">
        <v>935</v>
      </c>
    </row>
    <row r="140" spans="1:11" x14ac:dyDescent="0.2">
      <c r="A140" s="20"/>
      <c r="B140" s="30" t="s">
        <v>854</v>
      </c>
      <c r="C140" s="504"/>
      <c r="D140" s="68">
        <v>65.625</v>
      </c>
      <c r="E140" s="498"/>
      <c r="F140" s="367"/>
      <c r="G140" s="393"/>
      <c r="H140" s="412" t="s">
        <v>935</v>
      </c>
      <c r="I140" s="432"/>
      <c r="J140" s="393"/>
      <c r="K140" s="454" t="s">
        <v>935</v>
      </c>
    </row>
    <row r="141" spans="1:11" x14ac:dyDescent="0.2">
      <c r="A141" s="20"/>
      <c r="B141" s="32" t="s">
        <v>855</v>
      </c>
      <c r="C141" s="504"/>
      <c r="D141" s="70">
        <f>45*1.5</f>
        <v>67.5</v>
      </c>
      <c r="E141" s="498"/>
      <c r="F141" s="374"/>
      <c r="G141" s="396"/>
      <c r="H141" s="415" t="s">
        <v>935</v>
      </c>
      <c r="I141" s="435"/>
      <c r="J141" s="396"/>
      <c r="K141" s="457" t="s">
        <v>935</v>
      </c>
    </row>
    <row r="142" spans="1:11" x14ac:dyDescent="0.2">
      <c r="A142" s="20"/>
      <c r="B142" s="32" t="s">
        <v>856</v>
      </c>
      <c r="C142" s="504"/>
      <c r="D142" s="70">
        <v>75</v>
      </c>
      <c r="E142" s="498"/>
      <c r="F142" s="374"/>
      <c r="G142" s="396"/>
      <c r="H142" s="415" t="s">
        <v>935</v>
      </c>
      <c r="I142" s="435"/>
      <c r="J142" s="396"/>
      <c r="K142" s="457" t="s">
        <v>935</v>
      </c>
    </row>
    <row r="143" spans="1:11" x14ac:dyDescent="0.2">
      <c r="A143" s="20"/>
      <c r="B143" s="32" t="s">
        <v>857</v>
      </c>
      <c r="C143" s="504"/>
      <c r="D143" s="70">
        <v>84.375</v>
      </c>
      <c r="E143" s="498"/>
      <c r="F143" s="374"/>
      <c r="G143" s="396"/>
      <c r="H143" s="415" t="s">
        <v>935</v>
      </c>
      <c r="I143" s="435"/>
      <c r="J143" s="396"/>
      <c r="K143" s="457" t="s">
        <v>935</v>
      </c>
    </row>
    <row r="144" spans="1:11" x14ac:dyDescent="0.2">
      <c r="A144" s="20"/>
      <c r="B144" s="32" t="s">
        <v>858</v>
      </c>
      <c r="C144" s="504"/>
      <c r="D144" s="70">
        <v>90</v>
      </c>
      <c r="E144" s="498"/>
      <c r="F144" s="374"/>
      <c r="G144" s="396"/>
      <c r="H144" s="415" t="s">
        <v>935</v>
      </c>
      <c r="I144" s="435"/>
      <c r="J144" s="396"/>
      <c r="K144" s="457" t="s">
        <v>935</v>
      </c>
    </row>
    <row r="145" spans="1:11" x14ac:dyDescent="0.2">
      <c r="A145" s="20"/>
      <c r="B145" s="32" t="s">
        <v>859</v>
      </c>
      <c r="C145" s="504"/>
      <c r="D145" s="70">
        <v>93.75</v>
      </c>
      <c r="E145" s="498"/>
      <c r="F145" s="374"/>
      <c r="G145" s="396"/>
      <c r="H145" s="415" t="s">
        <v>935</v>
      </c>
      <c r="I145" s="435"/>
      <c r="J145" s="396"/>
      <c r="K145" s="457" t="s">
        <v>935</v>
      </c>
    </row>
    <row r="146" spans="1:11" x14ac:dyDescent="0.2">
      <c r="A146" s="20"/>
      <c r="B146" s="30" t="s">
        <v>860</v>
      </c>
      <c r="C146" s="504"/>
      <c r="D146" s="68">
        <v>105</v>
      </c>
      <c r="E146" s="498"/>
      <c r="F146" s="367"/>
      <c r="G146" s="393"/>
      <c r="H146" s="412" t="s">
        <v>935</v>
      </c>
      <c r="I146" s="432"/>
      <c r="J146" s="393"/>
      <c r="K146" s="454" t="s">
        <v>935</v>
      </c>
    </row>
    <row r="147" spans="1:11" x14ac:dyDescent="0.2">
      <c r="A147" s="20"/>
      <c r="B147" s="33" t="s">
        <v>861</v>
      </c>
      <c r="C147" s="504"/>
      <c r="D147" s="73">
        <f>75*1.5</f>
        <v>112.5</v>
      </c>
      <c r="E147" s="498"/>
      <c r="F147" s="375"/>
      <c r="G147" s="397"/>
      <c r="H147" s="416" t="s">
        <v>935</v>
      </c>
      <c r="I147" s="436"/>
      <c r="J147" s="397"/>
      <c r="K147" s="458" t="s">
        <v>935</v>
      </c>
    </row>
    <row r="148" spans="1:11" x14ac:dyDescent="0.2">
      <c r="A148" s="20"/>
      <c r="B148" s="33" t="s">
        <v>862</v>
      </c>
      <c r="C148" s="504"/>
      <c r="D148" s="73">
        <v>140.625</v>
      </c>
      <c r="E148" s="498"/>
      <c r="F148" s="375"/>
      <c r="G148" s="397"/>
      <c r="H148" s="416" t="s">
        <v>935</v>
      </c>
      <c r="I148" s="436"/>
      <c r="J148" s="397"/>
      <c r="K148" s="458" t="s">
        <v>935</v>
      </c>
    </row>
    <row r="149" spans="1:11" x14ac:dyDescent="0.2">
      <c r="A149" s="20"/>
      <c r="B149" s="36" t="s">
        <v>863</v>
      </c>
      <c r="C149" s="508"/>
      <c r="D149" s="71">
        <v>150</v>
      </c>
      <c r="E149" s="499"/>
      <c r="F149" s="376"/>
      <c r="G149" s="398"/>
      <c r="H149" s="417" t="s">
        <v>935</v>
      </c>
      <c r="I149" s="437"/>
      <c r="J149" s="398"/>
      <c r="K149" s="459" t="s">
        <v>935</v>
      </c>
    </row>
    <row r="150" spans="1:11" x14ac:dyDescent="0.2">
      <c r="A150" s="20"/>
      <c r="B150" s="44" t="s">
        <v>864</v>
      </c>
      <c r="C150" s="62" t="s">
        <v>913</v>
      </c>
      <c r="D150" s="352">
        <v>100</v>
      </c>
      <c r="E150" s="363" t="s">
        <v>935</v>
      </c>
      <c r="F150" s="368"/>
      <c r="G150" s="394"/>
      <c r="H150" s="413" t="s">
        <v>935</v>
      </c>
      <c r="I150" s="433"/>
      <c r="J150" s="394"/>
      <c r="K150" s="455" t="s">
        <v>935</v>
      </c>
    </row>
    <row r="151" spans="1:11" x14ac:dyDescent="0.2">
      <c r="A151" s="20"/>
      <c r="B151" s="45" t="s">
        <v>865</v>
      </c>
      <c r="C151" s="505" t="s">
        <v>914</v>
      </c>
      <c r="D151" s="74" t="s">
        <v>923</v>
      </c>
      <c r="E151" s="497" t="s">
        <v>935</v>
      </c>
      <c r="F151" s="368"/>
      <c r="G151" s="394"/>
      <c r="H151" s="413" t="s">
        <v>935</v>
      </c>
      <c r="I151" s="433"/>
      <c r="J151" s="394"/>
      <c r="K151" s="455" t="s">
        <v>935</v>
      </c>
    </row>
    <row r="152" spans="1:11" x14ac:dyDescent="0.2">
      <c r="A152" s="20"/>
      <c r="B152" s="30" t="s">
        <v>866</v>
      </c>
      <c r="C152" s="506"/>
      <c r="D152" s="75" t="s">
        <v>924</v>
      </c>
      <c r="E152" s="498"/>
      <c r="F152" s="367"/>
      <c r="G152" s="393"/>
      <c r="H152" s="412" t="s">
        <v>935</v>
      </c>
      <c r="I152" s="432"/>
      <c r="J152" s="393"/>
      <c r="K152" s="454" t="s">
        <v>935</v>
      </c>
    </row>
    <row r="153" spans="1:11" x14ac:dyDescent="0.2">
      <c r="A153" s="20"/>
      <c r="B153" s="30" t="s">
        <v>867</v>
      </c>
      <c r="C153" s="506"/>
      <c r="D153" s="75" t="s">
        <v>925</v>
      </c>
      <c r="E153" s="498"/>
      <c r="F153" s="367"/>
      <c r="G153" s="393"/>
      <c r="H153" s="412" t="s">
        <v>935</v>
      </c>
      <c r="I153" s="432"/>
      <c r="J153" s="393"/>
      <c r="K153" s="454" t="s">
        <v>935</v>
      </c>
    </row>
    <row r="154" spans="1:11" x14ac:dyDescent="0.2">
      <c r="A154" s="20"/>
      <c r="B154" s="30" t="s">
        <v>868</v>
      </c>
      <c r="C154" s="506"/>
      <c r="D154" s="75" t="s">
        <v>926</v>
      </c>
      <c r="E154" s="498"/>
      <c r="F154" s="367"/>
      <c r="G154" s="393"/>
      <c r="H154" s="412" t="s">
        <v>935</v>
      </c>
      <c r="I154" s="432"/>
      <c r="J154" s="393"/>
      <c r="K154" s="454" t="s">
        <v>935</v>
      </c>
    </row>
    <row r="155" spans="1:11" x14ac:dyDescent="0.2">
      <c r="A155" s="20"/>
      <c r="B155" s="33" t="s">
        <v>869</v>
      </c>
      <c r="C155" s="507"/>
      <c r="D155" s="353">
        <v>1250</v>
      </c>
      <c r="E155" s="499"/>
      <c r="F155" s="366"/>
      <c r="G155" s="395"/>
      <c r="H155" s="414" t="s">
        <v>935</v>
      </c>
      <c r="I155" s="431"/>
      <c r="J155" s="395"/>
      <c r="K155" s="456" t="s">
        <v>935</v>
      </c>
    </row>
    <row r="156" spans="1:11" x14ac:dyDescent="0.2">
      <c r="A156" s="20"/>
      <c r="B156" s="45" t="s">
        <v>870</v>
      </c>
      <c r="C156" s="505" t="s">
        <v>915</v>
      </c>
      <c r="D156" s="74" t="s">
        <v>927</v>
      </c>
      <c r="E156" s="497" t="s">
        <v>935</v>
      </c>
      <c r="F156" s="368"/>
      <c r="G156" s="394"/>
      <c r="H156" s="413" t="s">
        <v>935</v>
      </c>
      <c r="I156" s="433"/>
      <c r="J156" s="394"/>
      <c r="K156" s="455" t="s">
        <v>935</v>
      </c>
    </row>
    <row r="157" spans="1:11" x14ac:dyDescent="0.2">
      <c r="A157" s="20"/>
      <c r="B157" s="30" t="s">
        <v>871</v>
      </c>
      <c r="C157" s="506"/>
      <c r="D157" s="75" t="s">
        <v>928</v>
      </c>
      <c r="E157" s="498"/>
      <c r="F157" s="367"/>
      <c r="G157" s="393"/>
      <c r="H157" s="412" t="s">
        <v>935</v>
      </c>
      <c r="I157" s="432"/>
      <c r="J157" s="393"/>
      <c r="K157" s="454" t="s">
        <v>935</v>
      </c>
    </row>
    <row r="158" spans="1:11" x14ac:dyDescent="0.2">
      <c r="A158" s="20"/>
      <c r="B158" s="30" t="s">
        <v>872</v>
      </c>
      <c r="C158" s="506"/>
      <c r="D158" s="75" t="s">
        <v>929</v>
      </c>
      <c r="E158" s="498"/>
      <c r="F158" s="367"/>
      <c r="G158" s="393"/>
      <c r="H158" s="412" t="s">
        <v>935</v>
      </c>
      <c r="I158" s="432"/>
      <c r="J158" s="393"/>
      <c r="K158" s="454" t="s">
        <v>935</v>
      </c>
    </row>
    <row r="159" spans="1:11" x14ac:dyDescent="0.2">
      <c r="A159" s="20"/>
      <c r="B159" s="30" t="s">
        <v>873</v>
      </c>
      <c r="C159" s="506"/>
      <c r="D159" s="75" t="s">
        <v>930</v>
      </c>
      <c r="E159" s="498"/>
      <c r="F159" s="367"/>
      <c r="G159" s="393"/>
      <c r="H159" s="412" t="s">
        <v>935</v>
      </c>
      <c r="I159" s="432"/>
      <c r="J159" s="393"/>
      <c r="K159" s="454" t="s">
        <v>935</v>
      </c>
    </row>
    <row r="160" spans="1:11" x14ac:dyDescent="0.2">
      <c r="A160" s="20"/>
      <c r="B160" s="33" t="s">
        <v>874</v>
      </c>
      <c r="C160" s="507"/>
      <c r="D160" s="353">
        <v>1250</v>
      </c>
      <c r="E160" s="499"/>
      <c r="F160" s="366"/>
      <c r="G160" s="395"/>
      <c r="H160" s="414" t="s">
        <v>935</v>
      </c>
      <c r="I160" s="431"/>
      <c r="J160" s="395"/>
      <c r="K160" s="456" t="s">
        <v>935</v>
      </c>
    </row>
    <row r="161" spans="1:11" ht="13.5" customHeight="1" x14ac:dyDescent="0.2">
      <c r="A161" s="20"/>
      <c r="B161" s="29" t="s">
        <v>875</v>
      </c>
      <c r="C161" s="505" t="s">
        <v>916</v>
      </c>
      <c r="D161" s="74" t="s">
        <v>931</v>
      </c>
      <c r="E161" s="497" t="s">
        <v>935</v>
      </c>
      <c r="F161" s="377"/>
      <c r="G161" s="399"/>
      <c r="H161" s="411" t="s">
        <v>935</v>
      </c>
      <c r="I161" s="438"/>
      <c r="J161" s="399"/>
      <c r="K161" s="460" t="s">
        <v>935</v>
      </c>
    </row>
    <row r="162" spans="1:11" x14ac:dyDescent="0.2">
      <c r="A162" s="20"/>
      <c r="B162" s="30" t="s">
        <v>876</v>
      </c>
      <c r="C162" s="506"/>
      <c r="D162" s="75" t="s">
        <v>932</v>
      </c>
      <c r="E162" s="498"/>
      <c r="F162" s="367"/>
      <c r="G162" s="393"/>
      <c r="H162" s="412" t="s">
        <v>935</v>
      </c>
      <c r="I162" s="432"/>
      <c r="J162" s="393"/>
      <c r="K162" s="454" t="s">
        <v>935</v>
      </c>
    </row>
    <row r="163" spans="1:11" x14ac:dyDescent="0.2">
      <c r="A163" s="20"/>
      <c r="B163" s="30" t="s">
        <v>877</v>
      </c>
      <c r="C163" s="506"/>
      <c r="D163" s="75" t="s">
        <v>933</v>
      </c>
      <c r="E163" s="498"/>
      <c r="F163" s="367"/>
      <c r="G163" s="393"/>
      <c r="H163" s="412" t="s">
        <v>935</v>
      </c>
      <c r="I163" s="432"/>
      <c r="J163" s="393"/>
      <c r="K163" s="454" t="s">
        <v>935</v>
      </c>
    </row>
    <row r="164" spans="1:11" x14ac:dyDescent="0.2">
      <c r="A164" s="20"/>
      <c r="B164" s="30" t="s">
        <v>878</v>
      </c>
      <c r="C164" s="507"/>
      <c r="D164" s="75" t="s">
        <v>930</v>
      </c>
      <c r="E164" s="498"/>
      <c r="F164" s="367"/>
      <c r="G164" s="393"/>
      <c r="H164" s="412" t="s">
        <v>935</v>
      </c>
      <c r="I164" s="432"/>
      <c r="J164" s="393"/>
      <c r="K164" s="454" t="s">
        <v>935</v>
      </c>
    </row>
    <row r="165" spans="1:11" x14ac:dyDescent="0.2">
      <c r="A165" s="20"/>
      <c r="B165" s="33" t="s">
        <v>879</v>
      </c>
      <c r="C165" s="507"/>
      <c r="D165" s="353">
        <v>1250</v>
      </c>
      <c r="E165" s="499"/>
      <c r="F165" s="380"/>
      <c r="G165" s="395"/>
      <c r="H165" s="414" t="s">
        <v>935</v>
      </c>
      <c r="I165" s="437"/>
      <c r="J165" s="395"/>
      <c r="K165" s="456" t="s">
        <v>935</v>
      </c>
    </row>
    <row r="166" spans="1:11" x14ac:dyDescent="0.2">
      <c r="A166" s="50"/>
      <c r="B166" s="344" t="s">
        <v>880</v>
      </c>
      <c r="C166" s="470" t="s">
        <v>917</v>
      </c>
      <c r="D166" s="354">
        <v>0</v>
      </c>
      <c r="E166" s="473"/>
      <c r="F166" s="381"/>
      <c r="G166" s="401"/>
      <c r="H166" s="420"/>
      <c r="I166" s="440"/>
      <c r="J166" s="401"/>
      <c r="K166" s="462"/>
    </row>
    <row r="167" spans="1:11" x14ac:dyDescent="0.2">
      <c r="A167" s="50"/>
      <c r="B167" s="345" t="s">
        <v>881</v>
      </c>
      <c r="C167" s="471"/>
      <c r="D167" s="355">
        <v>2</v>
      </c>
      <c r="E167" s="474"/>
      <c r="F167" s="382"/>
      <c r="G167" s="402"/>
      <c r="H167" s="421"/>
      <c r="I167" s="441"/>
      <c r="J167" s="402"/>
      <c r="K167" s="463"/>
    </row>
    <row r="168" spans="1:11" x14ac:dyDescent="0.2">
      <c r="A168" s="50"/>
      <c r="B168" s="345" t="s">
        <v>882</v>
      </c>
      <c r="C168" s="471"/>
      <c r="D168" s="355">
        <v>4</v>
      </c>
      <c r="E168" s="474"/>
      <c r="F168" s="382"/>
      <c r="G168" s="402"/>
      <c r="H168" s="421"/>
      <c r="I168" s="441"/>
      <c r="J168" s="402"/>
      <c r="K168" s="463"/>
    </row>
    <row r="169" spans="1:11" ht="13.5" thickBot="1" x14ac:dyDescent="0.25">
      <c r="A169" s="50"/>
      <c r="B169" s="346" t="s">
        <v>883</v>
      </c>
      <c r="C169" s="472"/>
      <c r="D169" s="356">
        <v>20</v>
      </c>
      <c r="E169" s="475"/>
      <c r="F169" s="383"/>
      <c r="G169" s="403"/>
      <c r="H169" s="422"/>
      <c r="I169" s="442"/>
      <c r="J169" s="403"/>
      <c r="K169" s="464"/>
    </row>
    <row r="170" spans="1:11" ht="14.25" customHeight="1" thickBot="1" x14ac:dyDescent="0.25">
      <c r="A170" s="50"/>
      <c r="B170" s="477" t="s">
        <v>1037</v>
      </c>
      <c r="C170" s="478"/>
      <c r="D170" s="478"/>
      <c r="E170" s="479"/>
      <c r="F170" s="384">
        <f>IF(COUNT(F18:F114,F115:F117,F121:F165)&gt;0,SUM(F18:F114,F115:F117,F121:F165),"")</f>
        <v>828593034</v>
      </c>
      <c r="G170" s="404"/>
      <c r="H170" s="423"/>
      <c r="I170" s="384">
        <f>IF(COUNT(I18:I114,I115:I117,I121:I165)&gt;0,SUM(I18:I114,I115:I117,I121:I165),"")</f>
        <v>828593034</v>
      </c>
      <c r="J170" s="404"/>
      <c r="K170" s="465"/>
    </row>
    <row r="171" spans="1:11" ht="14.25" customHeight="1" thickBot="1" x14ac:dyDescent="0.25">
      <c r="A171" s="50"/>
      <c r="B171" s="480" t="s">
        <v>1009</v>
      </c>
      <c r="C171" s="481"/>
      <c r="D171" s="481"/>
      <c r="E171" s="482"/>
      <c r="F171" s="385"/>
      <c r="G171" s="405">
        <f>IF(COUNT(G18:G114,G115:G117,G121:G165)&gt;0,SUM(G18:G114,G115:G117,G121:G165),"")</f>
        <v>1308820089</v>
      </c>
      <c r="H171" s="424">
        <v>1.5740559945517139</v>
      </c>
      <c r="I171" s="385"/>
      <c r="J171" s="446">
        <f>IF(COUNT(J18:J114,J115:J117,J121:J165)&gt;0,SUM(J18:J114,J115:J117,J121:J165),"")</f>
        <v>1308820089</v>
      </c>
      <c r="K171" s="466">
        <v>1.5740559945517139</v>
      </c>
    </row>
    <row r="172" spans="1:11" ht="13.5" thickBot="1" x14ac:dyDescent="0.25">
      <c r="A172" s="50"/>
      <c r="B172" s="50"/>
      <c r="C172" s="50"/>
      <c r="D172" s="50"/>
      <c r="E172" s="50"/>
      <c r="F172" s="50"/>
      <c r="G172" s="50"/>
      <c r="H172" s="50"/>
      <c r="I172" s="50"/>
      <c r="J172" s="447"/>
      <c r="K172" s="447"/>
    </row>
    <row r="173" spans="1:11" ht="14.25" customHeight="1" x14ac:dyDescent="0.2">
      <c r="A173" s="50"/>
      <c r="B173" s="483" t="s">
        <v>1038</v>
      </c>
      <c r="C173" s="484"/>
      <c r="D173" s="489" t="s">
        <v>1046</v>
      </c>
      <c r="E173" s="490"/>
      <c r="F173" s="386">
        <v>22794600</v>
      </c>
      <c r="G173" s="406" t="s">
        <v>1053</v>
      </c>
      <c r="H173" s="425"/>
      <c r="I173" s="443"/>
      <c r="J173" s="448"/>
      <c r="K173" s="467"/>
    </row>
    <row r="174" spans="1:11" ht="14.25" customHeight="1" x14ac:dyDescent="0.2">
      <c r="A174" s="50"/>
      <c r="B174" s="485"/>
      <c r="C174" s="486"/>
      <c r="D174" s="491" t="s">
        <v>1047</v>
      </c>
      <c r="E174" s="492"/>
      <c r="F174" s="387"/>
      <c r="G174" s="407"/>
      <c r="H174" s="426"/>
      <c r="I174" s="444"/>
      <c r="J174" s="449"/>
      <c r="K174" s="468"/>
    </row>
    <row r="175" spans="1:11" ht="14.25" customHeight="1" x14ac:dyDescent="0.2">
      <c r="A175" s="50"/>
      <c r="B175" s="485"/>
      <c r="C175" s="486"/>
      <c r="D175" s="493" t="s">
        <v>1048</v>
      </c>
      <c r="E175" s="494"/>
      <c r="F175" s="388"/>
      <c r="G175" s="407"/>
      <c r="H175" s="426"/>
      <c r="I175" s="444"/>
      <c r="J175" s="449"/>
      <c r="K175" s="468"/>
    </row>
    <row r="176" spans="1:11" ht="14.25" customHeight="1" thickBot="1" x14ac:dyDescent="0.25">
      <c r="A176" s="50"/>
      <c r="B176" s="487"/>
      <c r="C176" s="488"/>
      <c r="D176" s="495" t="s">
        <v>967</v>
      </c>
      <c r="E176" s="496"/>
      <c r="F176" s="389"/>
      <c r="G176" s="408"/>
      <c r="H176" s="427"/>
      <c r="I176" s="445"/>
      <c r="J176" s="450"/>
      <c r="K176" s="469"/>
    </row>
    <row r="177" spans="1:11" x14ac:dyDescent="0.2">
      <c r="A177" s="50"/>
      <c r="B177" s="50"/>
      <c r="C177" s="50"/>
      <c r="D177" s="50"/>
      <c r="E177" s="50"/>
      <c r="F177" s="50"/>
      <c r="G177" s="50"/>
      <c r="H177" s="50"/>
      <c r="I177" s="50"/>
      <c r="J177" s="50"/>
      <c r="K177" s="50"/>
    </row>
    <row r="178" spans="1:11" ht="30" customHeight="1" x14ac:dyDescent="0.2">
      <c r="A178" s="50"/>
      <c r="B178" s="476" t="s">
        <v>884</v>
      </c>
      <c r="C178" s="476"/>
      <c r="D178" s="476"/>
      <c r="E178" s="476"/>
      <c r="F178" s="476"/>
      <c r="G178" s="476"/>
      <c r="H178" s="476"/>
      <c r="I178" s="476"/>
      <c r="J178" s="476"/>
      <c r="K178" s="476"/>
    </row>
    <row r="179" spans="1:11" ht="30" customHeight="1" x14ac:dyDescent="0.2">
      <c r="A179" s="50"/>
      <c r="B179" s="476"/>
      <c r="C179" s="476"/>
      <c r="D179" s="476"/>
      <c r="E179" s="476"/>
      <c r="F179" s="476"/>
      <c r="G179" s="476"/>
      <c r="H179" s="476"/>
      <c r="I179" s="476"/>
      <c r="J179" s="476"/>
      <c r="K179" s="476"/>
    </row>
    <row r="180" spans="1:11" ht="13.5" customHeight="1" x14ac:dyDescent="0.2">
      <c r="A180" s="50"/>
      <c r="B180" s="476"/>
      <c r="C180" s="476"/>
      <c r="D180" s="476"/>
      <c r="E180" s="476"/>
      <c r="F180" s="476"/>
      <c r="G180" s="476"/>
      <c r="H180" s="476"/>
      <c r="I180" s="476"/>
      <c r="J180" s="476"/>
      <c r="K180" s="476"/>
    </row>
    <row r="181" spans="1:11" ht="13.5" customHeight="1" x14ac:dyDescent="0.2">
      <c r="A181" s="50"/>
      <c r="B181" s="476"/>
      <c r="C181" s="476"/>
      <c r="D181" s="476"/>
      <c r="E181" s="476"/>
      <c r="F181" s="476"/>
      <c r="G181" s="476"/>
      <c r="H181" s="476"/>
      <c r="I181" s="476"/>
      <c r="J181" s="476"/>
      <c r="K181" s="476"/>
    </row>
    <row r="182" spans="1:11" ht="27" customHeight="1" x14ac:dyDescent="0.2">
      <c r="A182" s="50"/>
      <c r="B182" s="476"/>
      <c r="C182" s="476"/>
      <c r="D182" s="476"/>
      <c r="E182" s="476"/>
      <c r="F182" s="476"/>
      <c r="G182" s="476"/>
      <c r="H182" s="476"/>
      <c r="I182" s="476"/>
      <c r="J182" s="476"/>
      <c r="K182" s="476"/>
    </row>
    <row r="183" spans="1:11" ht="13.5" customHeight="1" x14ac:dyDescent="0.2">
      <c r="A183" s="50"/>
      <c r="B183" s="476"/>
      <c r="C183" s="476"/>
      <c r="D183" s="476"/>
      <c r="E183" s="476"/>
      <c r="F183" s="476"/>
      <c r="G183" s="476"/>
      <c r="H183" s="476"/>
      <c r="I183" s="476"/>
      <c r="J183" s="476"/>
      <c r="K183" s="476"/>
    </row>
    <row r="184" spans="1:11" ht="13.5" customHeight="1" x14ac:dyDescent="0.2">
      <c r="A184" s="50"/>
      <c r="B184" s="476"/>
      <c r="C184" s="476"/>
      <c r="D184" s="476"/>
      <c r="E184" s="476"/>
      <c r="F184" s="476"/>
      <c r="G184" s="476"/>
      <c r="H184" s="476"/>
      <c r="I184" s="476"/>
      <c r="J184" s="476"/>
      <c r="K184" s="476"/>
    </row>
    <row r="185" spans="1:11" ht="13.5" customHeight="1" x14ac:dyDescent="0.2">
      <c r="A185" s="50"/>
      <c r="B185" s="476"/>
      <c r="C185" s="476"/>
      <c r="D185" s="476"/>
      <c r="E185" s="476"/>
      <c r="F185" s="476"/>
      <c r="G185" s="476"/>
      <c r="H185" s="476"/>
      <c r="I185" s="476"/>
      <c r="J185" s="476"/>
      <c r="K185" s="476"/>
    </row>
    <row r="186" spans="1:11" ht="13.5" customHeight="1" x14ac:dyDescent="0.2">
      <c r="A186" s="50"/>
      <c r="B186" s="476"/>
      <c r="C186" s="476"/>
      <c r="D186" s="476"/>
      <c r="E186" s="476"/>
      <c r="F186" s="476"/>
      <c r="G186" s="476"/>
      <c r="H186" s="476"/>
      <c r="I186" s="476"/>
      <c r="J186" s="476"/>
      <c r="K186" s="476"/>
    </row>
    <row r="187" spans="1:11" ht="175" customHeight="1" x14ac:dyDescent="0.2">
      <c r="A187" s="50"/>
      <c r="B187" s="476"/>
      <c r="C187" s="476"/>
      <c r="D187" s="476"/>
      <c r="E187" s="476"/>
      <c r="F187" s="476"/>
      <c r="G187" s="476"/>
      <c r="H187" s="476"/>
      <c r="I187" s="476"/>
      <c r="J187" s="476"/>
      <c r="K187" s="476"/>
    </row>
  </sheetData>
  <mergeCells count="78">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 x14ac:dyDescent="0.2"/>
  <cols>
    <col min="1" max="1" width="9" style="145" customWidth="1"/>
    <col min="2" max="2" width="20" style="145" customWidth="1"/>
    <col min="3" max="3" width="15.6328125" style="145" customWidth="1"/>
    <col min="4" max="4" width="12.6328125" style="145" bestFit="1" customWidth="1"/>
    <col min="5" max="9" width="18.6328125" style="145" customWidth="1"/>
    <col min="10" max="10" width="19.6328125" style="145" customWidth="1"/>
    <col min="11" max="252" width="9" style="145" customWidth="1"/>
    <col min="253" max="253" width="20" style="145" customWidth="1"/>
    <col min="254" max="254" width="15.6328125" style="145" customWidth="1"/>
    <col min="255" max="255" width="12.6328125" style="145" customWidth="1"/>
    <col min="256" max="260" width="18.6328125" style="145" customWidth="1"/>
    <col min="261" max="261" width="18.453125" style="145" customWidth="1"/>
    <col min="262" max="508" width="9" style="145" customWidth="1"/>
    <col min="509" max="509" width="20" style="145" customWidth="1"/>
    <col min="510" max="510" width="15.6328125" style="145" customWidth="1"/>
    <col min="511" max="511" width="12.6328125" style="145" customWidth="1"/>
    <col min="512" max="516" width="18.6328125" style="145" customWidth="1"/>
    <col min="517" max="517" width="18.453125" style="145" customWidth="1"/>
    <col min="518" max="764" width="9" style="145" customWidth="1"/>
    <col min="765" max="765" width="20" style="145" customWidth="1"/>
    <col min="766" max="766" width="15.6328125" style="145" customWidth="1"/>
    <col min="767" max="767" width="12.6328125" style="145" customWidth="1"/>
    <col min="768" max="772" width="18.6328125" style="145" customWidth="1"/>
    <col min="773" max="773" width="18.453125" style="145" customWidth="1"/>
    <col min="774" max="1020" width="9" style="145" customWidth="1"/>
    <col min="1021" max="1021" width="20" style="145" customWidth="1"/>
    <col min="1022" max="1022" width="15.6328125" style="145" customWidth="1"/>
    <col min="1023" max="1023" width="12.6328125" style="145" customWidth="1"/>
    <col min="1024" max="1028" width="18.6328125" style="145" customWidth="1"/>
    <col min="1029" max="1029" width="18.453125" style="145" customWidth="1"/>
    <col min="1030" max="1276" width="9" style="145" customWidth="1"/>
    <col min="1277" max="1277" width="20" style="145" customWidth="1"/>
    <col min="1278" max="1278" width="15.6328125" style="145" customWidth="1"/>
    <col min="1279" max="1279" width="12.6328125" style="145" customWidth="1"/>
    <col min="1280" max="1284" width="18.6328125" style="145" customWidth="1"/>
    <col min="1285" max="1285" width="18.453125" style="145" customWidth="1"/>
    <col min="1286" max="1532" width="9" style="145" customWidth="1"/>
    <col min="1533" max="1533" width="20" style="145" customWidth="1"/>
    <col min="1534" max="1534" width="15.6328125" style="145" customWidth="1"/>
    <col min="1535" max="1535" width="12.6328125" style="145" customWidth="1"/>
    <col min="1536" max="1540" width="18.6328125" style="145" customWidth="1"/>
    <col min="1541" max="1541" width="18.453125" style="145" customWidth="1"/>
    <col min="1542" max="1788" width="9" style="145" customWidth="1"/>
    <col min="1789" max="1789" width="20" style="145" customWidth="1"/>
    <col min="1790" max="1790" width="15.6328125" style="145" customWidth="1"/>
    <col min="1791" max="1791" width="12.6328125" style="145" customWidth="1"/>
    <col min="1792" max="1796" width="18.6328125" style="145" customWidth="1"/>
    <col min="1797" max="1797" width="18.453125" style="145" customWidth="1"/>
    <col min="1798" max="2044" width="9" style="145" customWidth="1"/>
    <col min="2045" max="2045" width="20" style="145" customWidth="1"/>
    <col min="2046" max="2046" width="15.6328125" style="145" customWidth="1"/>
    <col min="2047" max="2047" width="12.6328125" style="145" customWidth="1"/>
    <col min="2048" max="2052" width="18.6328125" style="145" customWidth="1"/>
    <col min="2053" max="2053" width="18.453125" style="145" customWidth="1"/>
    <col min="2054" max="2300" width="9" style="145" customWidth="1"/>
    <col min="2301" max="2301" width="20" style="145" customWidth="1"/>
    <col min="2302" max="2302" width="15.6328125" style="145" customWidth="1"/>
    <col min="2303" max="2303" width="12.6328125" style="145" customWidth="1"/>
    <col min="2304" max="2308" width="18.6328125" style="145" customWidth="1"/>
    <col min="2309" max="2309" width="18.453125" style="145" customWidth="1"/>
    <col min="2310" max="2556" width="9" style="145" customWidth="1"/>
    <col min="2557" max="2557" width="20" style="145" customWidth="1"/>
    <col min="2558" max="2558" width="15.6328125" style="145" customWidth="1"/>
    <col min="2559" max="2559" width="12.6328125" style="145" customWidth="1"/>
    <col min="2560" max="2564" width="18.6328125" style="145" customWidth="1"/>
    <col min="2565" max="2565" width="18.453125" style="145" customWidth="1"/>
    <col min="2566" max="2812" width="9" style="145" customWidth="1"/>
    <col min="2813" max="2813" width="20" style="145" customWidth="1"/>
    <col min="2814" max="2814" width="15.6328125" style="145" customWidth="1"/>
    <col min="2815" max="2815" width="12.6328125" style="145" customWidth="1"/>
    <col min="2816" max="2820" width="18.6328125" style="145" customWidth="1"/>
    <col min="2821" max="2821" width="18.453125" style="145" customWidth="1"/>
    <col min="2822" max="3068" width="9" style="145" customWidth="1"/>
    <col min="3069" max="3069" width="20" style="145" customWidth="1"/>
    <col min="3070" max="3070" width="15.6328125" style="145" customWidth="1"/>
    <col min="3071" max="3071" width="12.6328125" style="145" customWidth="1"/>
    <col min="3072" max="3076" width="18.6328125" style="145" customWidth="1"/>
    <col min="3077" max="3077" width="18.453125" style="145" customWidth="1"/>
    <col min="3078" max="3324" width="9" style="145" customWidth="1"/>
    <col min="3325" max="3325" width="20" style="145" customWidth="1"/>
    <col min="3326" max="3326" width="15.6328125" style="145" customWidth="1"/>
    <col min="3327" max="3327" width="12.6328125" style="145" customWidth="1"/>
    <col min="3328" max="3332" width="18.6328125" style="145" customWidth="1"/>
    <col min="3333" max="3333" width="18.453125" style="145" customWidth="1"/>
    <col min="3334" max="3580" width="9" style="145" customWidth="1"/>
    <col min="3581" max="3581" width="20" style="145" customWidth="1"/>
    <col min="3582" max="3582" width="15.6328125" style="145" customWidth="1"/>
    <col min="3583" max="3583" width="12.6328125" style="145" customWidth="1"/>
    <col min="3584" max="3588" width="18.6328125" style="145" customWidth="1"/>
    <col min="3589" max="3589" width="18.453125" style="145" customWidth="1"/>
    <col min="3590" max="3836" width="9" style="145" customWidth="1"/>
    <col min="3837" max="3837" width="20" style="145" customWidth="1"/>
    <col min="3838" max="3838" width="15.6328125" style="145" customWidth="1"/>
    <col min="3839" max="3839" width="12.6328125" style="145" customWidth="1"/>
    <col min="3840" max="3844" width="18.6328125" style="145" customWidth="1"/>
    <col min="3845" max="3845" width="18.453125" style="145" customWidth="1"/>
    <col min="3846" max="4092" width="9" style="145" customWidth="1"/>
    <col min="4093" max="4093" width="20" style="145" customWidth="1"/>
    <col min="4094" max="4094" width="15.6328125" style="145" customWidth="1"/>
    <col min="4095" max="4095" width="12.6328125" style="145" customWidth="1"/>
    <col min="4096" max="4100" width="18.6328125" style="145" customWidth="1"/>
    <col min="4101" max="4101" width="18.453125" style="145" customWidth="1"/>
    <col min="4102" max="4348" width="9" style="145" customWidth="1"/>
    <col min="4349" max="4349" width="20" style="145" customWidth="1"/>
    <col min="4350" max="4350" width="15.6328125" style="145" customWidth="1"/>
    <col min="4351" max="4351" width="12.6328125" style="145" customWidth="1"/>
    <col min="4352" max="4356" width="18.6328125" style="145" customWidth="1"/>
    <col min="4357" max="4357" width="18.453125" style="145" customWidth="1"/>
    <col min="4358" max="4604" width="9" style="145" customWidth="1"/>
    <col min="4605" max="4605" width="20" style="145" customWidth="1"/>
    <col min="4606" max="4606" width="15.6328125" style="145" customWidth="1"/>
    <col min="4607" max="4607" width="12.6328125" style="145" customWidth="1"/>
    <col min="4608" max="4612" width="18.6328125" style="145" customWidth="1"/>
    <col min="4613" max="4613" width="18.453125" style="145" customWidth="1"/>
    <col min="4614" max="4860" width="9" style="145" customWidth="1"/>
    <col min="4861" max="4861" width="20" style="145" customWidth="1"/>
    <col min="4862" max="4862" width="15.6328125" style="145" customWidth="1"/>
    <col min="4863" max="4863" width="12.6328125" style="145" customWidth="1"/>
    <col min="4864" max="4868" width="18.6328125" style="145" customWidth="1"/>
    <col min="4869" max="4869" width="18.453125" style="145" customWidth="1"/>
    <col min="4870" max="5116" width="9" style="145" customWidth="1"/>
    <col min="5117" max="5117" width="20" style="145" customWidth="1"/>
    <col min="5118" max="5118" width="15.6328125" style="145" customWidth="1"/>
    <col min="5119" max="5119" width="12.6328125" style="145" customWidth="1"/>
    <col min="5120" max="5124" width="18.6328125" style="145" customWidth="1"/>
    <col min="5125" max="5125" width="18.453125" style="145" customWidth="1"/>
    <col min="5126" max="5372" width="9" style="145" customWidth="1"/>
    <col min="5373" max="5373" width="20" style="145" customWidth="1"/>
    <col min="5374" max="5374" width="15.6328125" style="145" customWidth="1"/>
    <col min="5375" max="5375" width="12.6328125" style="145" customWidth="1"/>
    <col min="5376" max="5380" width="18.6328125" style="145" customWidth="1"/>
    <col min="5381" max="5381" width="18.453125" style="145" customWidth="1"/>
    <col min="5382" max="5628" width="9" style="145" customWidth="1"/>
    <col min="5629" max="5629" width="20" style="145" customWidth="1"/>
    <col min="5630" max="5630" width="15.6328125" style="145" customWidth="1"/>
    <col min="5631" max="5631" width="12.6328125" style="145" customWidth="1"/>
    <col min="5632" max="5636" width="18.6328125" style="145" customWidth="1"/>
    <col min="5637" max="5637" width="18.453125" style="145" customWidth="1"/>
    <col min="5638" max="5884" width="9" style="145" customWidth="1"/>
    <col min="5885" max="5885" width="20" style="145" customWidth="1"/>
    <col min="5886" max="5886" width="15.6328125" style="145" customWidth="1"/>
    <col min="5887" max="5887" width="12.6328125" style="145" customWidth="1"/>
    <col min="5888" max="5892" width="18.6328125" style="145" customWidth="1"/>
    <col min="5893" max="5893" width="18.453125" style="145" customWidth="1"/>
    <col min="5894" max="6140" width="9" style="145" customWidth="1"/>
    <col min="6141" max="6141" width="20" style="145" customWidth="1"/>
    <col min="6142" max="6142" width="15.6328125" style="145" customWidth="1"/>
    <col min="6143" max="6143" width="12.6328125" style="145" customWidth="1"/>
    <col min="6144" max="6148" width="18.6328125" style="145" customWidth="1"/>
    <col min="6149" max="6149" width="18.453125" style="145" customWidth="1"/>
    <col min="6150" max="6396" width="9" style="145" customWidth="1"/>
    <col min="6397" max="6397" width="20" style="145" customWidth="1"/>
    <col min="6398" max="6398" width="15.6328125" style="145" customWidth="1"/>
    <col min="6399" max="6399" width="12.6328125" style="145" customWidth="1"/>
    <col min="6400" max="6404" width="18.6328125" style="145" customWidth="1"/>
    <col min="6405" max="6405" width="18.453125" style="145" customWidth="1"/>
    <col min="6406" max="6652" width="9" style="145" customWidth="1"/>
    <col min="6653" max="6653" width="20" style="145" customWidth="1"/>
    <col min="6654" max="6654" width="15.6328125" style="145" customWidth="1"/>
    <col min="6655" max="6655" width="12.6328125" style="145" customWidth="1"/>
    <col min="6656" max="6660" width="18.6328125" style="145" customWidth="1"/>
    <col min="6661" max="6661" width="18.453125" style="145" customWidth="1"/>
    <col min="6662" max="6908" width="9" style="145" customWidth="1"/>
    <col min="6909" max="6909" width="20" style="145" customWidth="1"/>
    <col min="6910" max="6910" width="15.6328125" style="145" customWidth="1"/>
    <col min="6911" max="6911" width="12.6328125" style="145" customWidth="1"/>
    <col min="6912" max="6916" width="18.6328125" style="145" customWidth="1"/>
    <col min="6917" max="6917" width="18.453125" style="145" customWidth="1"/>
    <col min="6918" max="7164" width="9" style="145" customWidth="1"/>
    <col min="7165" max="7165" width="20" style="145" customWidth="1"/>
    <col min="7166" max="7166" width="15.6328125" style="145" customWidth="1"/>
    <col min="7167" max="7167" width="12.6328125" style="145" customWidth="1"/>
    <col min="7168" max="7172" width="18.6328125" style="145" customWidth="1"/>
    <col min="7173" max="7173" width="18.453125" style="145" customWidth="1"/>
    <col min="7174" max="7420" width="9" style="145" customWidth="1"/>
    <col min="7421" max="7421" width="20" style="145" customWidth="1"/>
    <col min="7422" max="7422" width="15.6328125" style="145" customWidth="1"/>
    <col min="7423" max="7423" width="12.6328125" style="145" customWidth="1"/>
    <col min="7424" max="7428" width="18.6328125" style="145" customWidth="1"/>
    <col min="7429" max="7429" width="18.453125" style="145" customWidth="1"/>
    <col min="7430" max="7676" width="9" style="145" customWidth="1"/>
    <col min="7677" max="7677" width="20" style="145" customWidth="1"/>
    <col min="7678" max="7678" width="15.6328125" style="145" customWidth="1"/>
    <col min="7679" max="7679" width="12.6328125" style="145" customWidth="1"/>
    <col min="7680" max="7684" width="18.6328125" style="145" customWidth="1"/>
    <col min="7685" max="7685" width="18.453125" style="145" customWidth="1"/>
    <col min="7686" max="7932" width="9" style="145" customWidth="1"/>
    <col min="7933" max="7933" width="20" style="145" customWidth="1"/>
    <col min="7934" max="7934" width="15.6328125" style="145" customWidth="1"/>
    <col min="7935" max="7935" width="12.6328125" style="145" customWidth="1"/>
    <col min="7936" max="7940" width="18.6328125" style="145" customWidth="1"/>
    <col min="7941" max="7941" width="18.453125" style="145" customWidth="1"/>
    <col min="7942" max="8188" width="9" style="145" customWidth="1"/>
    <col min="8189" max="8189" width="20" style="145" customWidth="1"/>
    <col min="8190" max="8190" width="15.6328125" style="145" customWidth="1"/>
    <col min="8191" max="8191" width="12.6328125" style="145" customWidth="1"/>
    <col min="8192" max="8196" width="18.6328125" style="145" customWidth="1"/>
    <col min="8197" max="8197" width="18.453125" style="145" customWidth="1"/>
    <col min="8198" max="8444" width="9" style="145" customWidth="1"/>
    <col min="8445" max="8445" width="20" style="145" customWidth="1"/>
    <col min="8446" max="8446" width="15.6328125" style="145" customWidth="1"/>
    <col min="8447" max="8447" width="12.6328125" style="145" customWidth="1"/>
    <col min="8448" max="8452" width="18.6328125" style="145" customWidth="1"/>
    <col min="8453" max="8453" width="18.453125" style="145" customWidth="1"/>
    <col min="8454" max="8700" width="9" style="145" customWidth="1"/>
    <col min="8701" max="8701" width="20" style="145" customWidth="1"/>
    <col min="8702" max="8702" width="15.6328125" style="145" customWidth="1"/>
    <col min="8703" max="8703" width="12.6328125" style="145" customWidth="1"/>
    <col min="8704" max="8708" width="18.6328125" style="145" customWidth="1"/>
    <col min="8709" max="8709" width="18.453125" style="145" customWidth="1"/>
    <col min="8710" max="8956" width="9" style="145" customWidth="1"/>
    <col min="8957" max="8957" width="20" style="145" customWidth="1"/>
    <col min="8958" max="8958" width="15.6328125" style="145" customWidth="1"/>
    <col min="8959" max="8959" width="12.6328125" style="145" customWidth="1"/>
    <col min="8960" max="8964" width="18.6328125" style="145" customWidth="1"/>
    <col min="8965" max="8965" width="18.453125" style="145" customWidth="1"/>
    <col min="8966" max="9212" width="9" style="145" customWidth="1"/>
    <col min="9213" max="9213" width="20" style="145" customWidth="1"/>
    <col min="9214" max="9214" width="15.6328125" style="145" customWidth="1"/>
    <col min="9215" max="9215" width="12.6328125" style="145" customWidth="1"/>
    <col min="9216" max="9220" width="18.6328125" style="145" customWidth="1"/>
    <col min="9221" max="9221" width="18.453125" style="145" customWidth="1"/>
    <col min="9222" max="9468" width="9" style="145" customWidth="1"/>
    <col min="9469" max="9469" width="20" style="145" customWidth="1"/>
    <col min="9470" max="9470" width="15.6328125" style="145" customWidth="1"/>
    <col min="9471" max="9471" width="12.6328125" style="145" customWidth="1"/>
    <col min="9472" max="9476" width="18.6328125" style="145" customWidth="1"/>
    <col min="9477" max="9477" width="18.453125" style="145" customWidth="1"/>
    <col min="9478" max="9724" width="9" style="145" customWidth="1"/>
    <col min="9725" max="9725" width="20" style="145" customWidth="1"/>
    <col min="9726" max="9726" width="15.6328125" style="145" customWidth="1"/>
    <col min="9727" max="9727" width="12.6328125" style="145" customWidth="1"/>
    <col min="9728" max="9732" width="18.6328125" style="145" customWidth="1"/>
    <col min="9733" max="9733" width="18.453125" style="145" customWidth="1"/>
    <col min="9734" max="9980" width="9" style="145" customWidth="1"/>
    <col min="9981" max="9981" width="20" style="145" customWidth="1"/>
    <col min="9982" max="9982" width="15.6328125" style="145" customWidth="1"/>
    <col min="9983" max="9983" width="12.6328125" style="145" customWidth="1"/>
    <col min="9984" max="9988" width="18.6328125" style="145" customWidth="1"/>
    <col min="9989" max="9989" width="18.453125" style="145" customWidth="1"/>
    <col min="9990" max="10236" width="9" style="145" customWidth="1"/>
    <col min="10237" max="10237" width="20" style="145" customWidth="1"/>
    <col min="10238" max="10238" width="15.6328125" style="145" customWidth="1"/>
    <col min="10239" max="10239" width="12.6328125" style="145" customWidth="1"/>
    <col min="10240" max="10244" width="18.6328125" style="145" customWidth="1"/>
    <col min="10245" max="10245" width="18.453125" style="145" customWidth="1"/>
    <col min="10246" max="10492" width="9" style="145" customWidth="1"/>
    <col min="10493" max="10493" width="20" style="145" customWidth="1"/>
    <col min="10494" max="10494" width="15.6328125" style="145" customWidth="1"/>
    <col min="10495" max="10495" width="12.6328125" style="145" customWidth="1"/>
    <col min="10496" max="10500" width="18.6328125" style="145" customWidth="1"/>
    <col min="10501" max="10501" width="18.453125" style="145" customWidth="1"/>
    <col min="10502" max="10748" width="9" style="145" customWidth="1"/>
    <col min="10749" max="10749" width="20" style="145" customWidth="1"/>
    <col min="10750" max="10750" width="15.6328125" style="145" customWidth="1"/>
    <col min="10751" max="10751" width="12.6328125" style="145" customWidth="1"/>
    <col min="10752" max="10756" width="18.6328125" style="145" customWidth="1"/>
    <col min="10757" max="10757" width="18.453125" style="145" customWidth="1"/>
    <col min="10758" max="11004" width="9" style="145" customWidth="1"/>
    <col min="11005" max="11005" width="20" style="145" customWidth="1"/>
    <col min="11006" max="11006" width="15.6328125" style="145" customWidth="1"/>
    <col min="11007" max="11007" width="12.6328125" style="145" customWidth="1"/>
    <col min="11008" max="11012" width="18.6328125" style="145" customWidth="1"/>
    <col min="11013" max="11013" width="18.453125" style="145" customWidth="1"/>
    <col min="11014" max="11260" width="9" style="145" customWidth="1"/>
    <col min="11261" max="11261" width="20" style="145" customWidth="1"/>
    <col min="11262" max="11262" width="15.6328125" style="145" customWidth="1"/>
    <col min="11263" max="11263" width="12.6328125" style="145" customWidth="1"/>
    <col min="11264" max="11268" width="18.6328125" style="145" customWidth="1"/>
    <col min="11269" max="11269" width="18.453125" style="145" customWidth="1"/>
    <col min="11270" max="11516" width="9" style="145" customWidth="1"/>
    <col min="11517" max="11517" width="20" style="145" customWidth="1"/>
    <col min="11518" max="11518" width="15.6328125" style="145" customWidth="1"/>
    <col min="11519" max="11519" width="12.6328125" style="145" customWidth="1"/>
    <col min="11520" max="11524" width="18.6328125" style="145" customWidth="1"/>
    <col min="11525" max="11525" width="18.453125" style="145" customWidth="1"/>
    <col min="11526" max="11772" width="9" style="145" customWidth="1"/>
    <col min="11773" max="11773" width="20" style="145" customWidth="1"/>
    <col min="11774" max="11774" width="15.6328125" style="145" customWidth="1"/>
    <col min="11775" max="11775" width="12.6328125" style="145" customWidth="1"/>
    <col min="11776" max="11780" width="18.6328125" style="145" customWidth="1"/>
    <col min="11781" max="11781" width="18.453125" style="145" customWidth="1"/>
    <col min="11782" max="12028" width="9" style="145" customWidth="1"/>
    <col min="12029" max="12029" width="20" style="145" customWidth="1"/>
    <col min="12030" max="12030" width="15.6328125" style="145" customWidth="1"/>
    <col min="12031" max="12031" width="12.6328125" style="145" customWidth="1"/>
    <col min="12032" max="12036" width="18.6328125" style="145" customWidth="1"/>
    <col min="12037" max="12037" width="18.453125" style="145" customWidth="1"/>
    <col min="12038" max="12284" width="9" style="145" customWidth="1"/>
    <col min="12285" max="12285" width="20" style="145" customWidth="1"/>
    <col min="12286" max="12286" width="15.6328125" style="145" customWidth="1"/>
    <col min="12287" max="12287" width="12.6328125" style="145" customWidth="1"/>
    <col min="12288" max="12292" width="18.6328125" style="145" customWidth="1"/>
    <col min="12293" max="12293" width="18.453125" style="145" customWidth="1"/>
    <col min="12294" max="12540" width="9" style="145" customWidth="1"/>
    <col min="12541" max="12541" width="20" style="145" customWidth="1"/>
    <col min="12542" max="12542" width="15.6328125" style="145" customWidth="1"/>
    <col min="12543" max="12543" width="12.6328125" style="145" customWidth="1"/>
    <col min="12544" max="12548" width="18.6328125" style="145" customWidth="1"/>
    <col min="12549" max="12549" width="18.453125" style="145" customWidth="1"/>
    <col min="12550" max="12796" width="9" style="145" customWidth="1"/>
    <col min="12797" max="12797" width="20" style="145" customWidth="1"/>
    <col min="12798" max="12798" width="15.6328125" style="145" customWidth="1"/>
    <col min="12799" max="12799" width="12.6328125" style="145" customWidth="1"/>
    <col min="12800" max="12804" width="18.6328125" style="145" customWidth="1"/>
    <col min="12805" max="12805" width="18.453125" style="145" customWidth="1"/>
    <col min="12806" max="13052" width="9" style="145" customWidth="1"/>
    <col min="13053" max="13053" width="20" style="145" customWidth="1"/>
    <col min="13054" max="13054" width="15.6328125" style="145" customWidth="1"/>
    <col min="13055" max="13055" width="12.6328125" style="145" customWidth="1"/>
    <col min="13056" max="13060" width="18.6328125" style="145" customWidth="1"/>
    <col min="13061" max="13061" width="18.453125" style="145" customWidth="1"/>
    <col min="13062" max="13308" width="9" style="145" customWidth="1"/>
    <col min="13309" max="13309" width="20" style="145" customWidth="1"/>
    <col min="13310" max="13310" width="15.6328125" style="145" customWidth="1"/>
    <col min="13311" max="13311" width="12.6328125" style="145" customWidth="1"/>
    <col min="13312" max="13316" width="18.6328125" style="145" customWidth="1"/>
    <col min="13317" max="13317" width="18.453125" style="145" customWidth="1"/>
    <col min="13318" max="13564" width="9" style="145" customWidth="1"/>
    <col min="13565" max="13565" width="20" style="145" customWidth="1"/>
    <col min="13566" max="13566" width="15.6328125" style="145" customWidth="1"/>
    <col min="13567" max="13567" width="12.6328125" style="145" customWidth="1"/>
    <col min="13568" max="13572" width="18.6328125" style="145" customWidth="1"/>
    <col min="13573" max="13573" width="18.453125" style="145" customWidth="1"/>
    <col min="13574" max="13820" width="9" style="145" customWidth="1"/>
    <col min="13821" max="13821" width="20" style="145" customWidth="1"/>
    <col min="13822" max="13822" width="15.6328125" style="145" customWidth="1"/>
    <col min="13823" max="13823" width="12.6328125" style="145" customWidth="1"/>
    <col min="13824" max="13828" width="18.6328125" style="145" customWidth="1"/>
    <col min="13829" max="13829" width="18.453125" style="145" customWidth="1"/>
    <col min="13830" max="14076" width="9" style="145" customWidth="1"/>
    <col min="14077" max="14077" width="20" style="145" customWidth="1"/>
    <col min="14078" max="14078" width="15.6328125" style="145" customWidth="1"/>
    <col min="14079" max="14079" width="12.6328125" style="145" customWidth="1"/>
    <col min="14080" max="14084" width="18.6328125" style="145" customWidth="1"/>
    <col min="14085" max="14085" width="18.453125" style="145" customWidth="1"/>
    <col min="14086" max="14332" width="9" style="145" customWidth="1"/>
    <col min="14333" max="14333" width="20" style="145" customWidth="1"/>
    <col min="14334" max="14334" width="15.6328125" style="145" customWidth="1"/>
    <col min="14335" max="14335" width="12.6328125" style="145" customWidth="1"/>
    <col min="14336" max="14340" width="18.6328125" style="145" customWidth="1"/>
    <col min="14341" max="14341" width="18.453125" style="145" customWidth="1"/>
    <col min="14342" max="14588" width="9" style="145" customWidth="1"/>
    <col min="14589" max="14589" width="20" style="145" customWidth="1"/>
    <col min="14590" max="14590" width="15.6328125" style="145" customWidth="1"/>
    <col min="14591" max="14591" width="12.6328125" style="145" customWidth="1"/>
    <col min="14592" max="14596" width="18.6328125" style="145" customWidth="1"/>
    <col min="14597" max="14597" width="18.453125" style="145" customWidth="1"/>
    <col min="14598" max="14844" width="9" style="145" customWidth="1"/>
    <col min="14845" max="14845" width="20" style="145" customWidth="1"/>
    <col min="14846" max="14846" width="15.6328125" style="145" customWidth="1"/>
    <col min="14847" max="14847" width="12.6328125" style="145" customWidth="1"/>
    <col min="14848" max="14852" width="18.6328125" style="145" customWidth="1"/>
    <col min="14853" max="14853" width="18.453125" style="145" customWidth="1"/>
    <col min="14854" max="15100" width="9" style="145" customWidth="1"/>
    <col min="15101" max="15101" width="20" style="145" customWidth="1"/>
    <col min="15102" max="15102" width="15.6328125" style="145" customWidth="1"/>
    <col min="15103" max="15103" width="12.6328125" style="145" customWidth="1"/>
    <col min="15104" max="15108" width="18.6328125" style="145" customWidth="1"/>
    <col min="15109" max="15109" width="18.453125" style="145" customWidth="1"/>
    <col min="15110" max="15356" width="9" style="145" customWidth="1"/>
    <col min="15357" max="15357" width="20" style="145" customWidth="1"/>
    <col min="15358" max="15358" width="15.6328125" style="145" customWidth="1"/>
    <col min="15359" max="15359" width="12.6328125" style="145" customWidth="1"/>
    <col min="15360" max="15364" width="18.6328125" style="145" customWidth="1"/>
    <col min="15365" max="15365" width="18.453125" style="145" customWidth="1"/>
    <col min="15366" max="15612" width="9" style="145" customWidth="1"/>
    <col min="15613" max="15613" width="20" style="145" customWidth="1"/>
    <col min="15614" max="15614" width="15.6328125" style="145" customWidth="1"/>
    <col min="15615" max="15615" width="12.6328125" style="145" customWidth="1"/>
    <col min="15616" max="15620" width="18.6328125" style="145" customWidth="1"/>
    <col min="15621" max="15621" width="18.453125" style="145" customWidth="1"/>
    <col min="15622" max="15868" width="9" style="145" customWidth="1"/>
    <col min="15869" max="15869" width="20" style="145" customWidth="1"/>
    <col min="15870" max="15870" width="15.6328125" style="145" customWidth="1"/>
    <col min="15871" max="15871" width="12.6328125" style="145" customWidth="1"/>
    <col min="15872" max="15876" width="18.6328125" style="145" customWidth="1"/>
    <col min="15877" max="15877" width="18.453125" style="145" customWidth="1"/>
    <col min="15878" max="16124" width="9" style="145" customWidth="1"/>
    <col min="16125" max="16125" width="20" style="145" customWidth="1"/>
    <col min="16126" max="16126" width="15.6328125" style="145" customWidth="1"/>
    <col min="16127" max="16127" width="12.6328125" style="145" customWidth="1"/>
    <col min="16128" max="16132" width="18.6328125" style="145" customWidth="1"/>
    <col min="16133" max="16133" width="18.453125" style="145" customWidth="1"/>
    <col min="16134" max="16379" width="9" style="145" customWidth="1"/>
  </cols>
  <sheetData>
    <row r="1" spans="1:10" x14ac:dyDescent="0.2">
      <c r="A1" s="228" t="s">
        <v>730</v>
      </c>
    </row>
    <row r="2" spans="1:10" x14ac:dyDescent="0.2">
      <c r="A2" s="594" t="s">
        <v>6</v>
      </c>
      <c r="B2" s="594"/>
      <c r="C2" s="594"/>
      <c r="D2" s="594"/>
      <c r="E2" s="594"/>
      <c r="F2" s="594"/>
      <c r="G2" s="594"/>
      <c r="H2" s="594"/>
      <c r="I2" s="594"/>
      <c r="J2" s="218" t="s">
        <v>946</v>
      </c>
    </row>
    <row r="3" spans="1:10" ht="13.5" thickBot="1" x14ac:dyDescent="0.25">
      <c r="A3" s="229" t="s">
        <v>996</v>
      </c>
      <c r="B3" s="229"/>
      <c r="C3" s="229"/>
      <c r="D3" s="20"/>
      <c r="E3" s="114"/>
      <c r="F3" s="152"/>
      <c r="G3" s="114" t="s">
        <v>938</v>
      </c>
      <c r="H3" s="210" t="s">
        <v>941</v>
      </c>
      <c r="I3" s="152">
        <v>1</v>
      </c>
      <c r="J3" s="20" t="s">
        <v>19</v>
      </c>
    </row>
    <row r="4" spans="1:10" ht="13.5" customHeight="1" x14ac:dyDescent="0.2">
      <c r="A4" s="595" t="s">
        <v>732</v>
      </c>
      <c r="B4" s="598" t="s">
        <v>885</v>
      </c>
      <c r="C4" s="599"/>
      <c r="D4" s="604" t="s">
        <v>1031</v>
      </c>
      <c r="E4" s="607" t="s">
        <v>26</v>
      </c>
      <c r="F4" s="608"/>
      <c r="G4" s="609"/>
      <c r="H4" s="598" t="s">
        <v>29</v>
      </c>
      <c r="I4" s="599"/>
      <c r="J4" s="610"/>
    </row>
    <row r="5" spans="1:10" ht="13.5" customHeight="1" x14ac:dyDescent="0.2">
      <c r="A5" s="596"/>
      <c r="B5" s="600"/>
      <c r="C5" s="601"/>
      <c r="D5" s="605"/>
      <c r="E5" s="592" t="s">
        <v>982</v>
      </c>
      <c r="F5" s="537" t="s">
        <v>994</v>
      </c>
      <c r="G5" s="611" t="s">
        <v>995</v>
      </c>
      <c r="H5" s="592" t="s">
        <v>982</v>
      </c>
      <c r="I5" s="537" t="s">
        <v>994</v>
      </c>
      <c r="J5" s="513" t="s">
        <v>995</v>
      </c>
    </row>
    <row r="6" spans="1:10" ht="13.5" thickBot="1" x14ac:dyDescent="0.25">
      <c r="A6" s="597"/>
      <c r="B6" s="602"/>
      <c r="C6" s="603"/>
      <c r="D6" s="606"/>
      <c r="E6" s="593"/>
      <c r="F6" s="534"/>
      <c r="G6" s="612"/>
      <c r="H6" s="593"/>
      <c r="I6" s="534"/>
      <c r="J6" s="514"/>
    </row>
    <row r="7" spans="1:10" ht="27" customHeight="1" x14ac:dyDescent="0.2">
      <c r="A7" s="40" t="s">
        <v>712</v>
      </c>
      <c r="B7" s="571" t="s">
        <v>1010</v>
      </c>
      <c r="C7" s="572"/>
      <c r="D7" s="65">
        <v>10</v>
      </c>
      <c r="E7" s="265"/>
      <c r="F7" s="280"/>
      <c r="G7" s="295" t="s">
        <v>935</v>
      </c>
      <c r="H7" s="312"/>
      <c r="I7" s="280"/>
      <c r="J7" s="325" t="s">
        <v>935</v>
      </c>
    </row>
    <row r="8" spans="1:10" ht="13.5" customHeight="1" x14ac:dyDescent="0.2">
      <c r="A8" s="230" t="s">
        <v>31</v>
      </c>
      <c r="B8" s="239" t="s">
        <v>1011</v>
      </c>
      <c r="C8" s="250"/>
      <c r="D8" s="256">
        <v>20</v>
      </c>
      <c r="E8" s="266"/>
      <c r="F8" s="281"/>
      <c r="G8" s="296"/>
      <c r="H8" s="313"/>
      <c r="I8" s="281"/>
      <c r="J8" s="326"/>
    </row>
    <row r="9" spans="1:10" ht="13.5" customHeight="1" x14ac:dyDescent="0.2">
      <c r="A9" s="147" t="s">
        <v>956</v>
      </c>
      <c r="B9" s="586" t="s">
        <v>1012</v>
      </c>
      <c r="C9" s="587"/>
      <c r="D9" s="66">
        <v>40</v>
      </c>
      <c r="E9" s="265"/>
      <c r="F9" s="280"/>
      <c r="G9" s="297" t="s">
        <v>935</v>
      </c>
      <c r="H9" s="312"/>
      <c r="I9" s="280"/>
      <c r="J9" s="325" t="s">
        <v>935</v>
      </c>
    </row>
    <row r="10" spans="1:10" ht="13.5" customHeight="1" x14ac:dyDescent="0.2">
      <c r="A10" s="231" t="s">
        <v>739</v>
      </c>
      <c r="B10" s="240" t="s">
        <v>1013</v>
      </c>
      <c r="C10" s="251"/>
      <c r="D10" s="257">
        <v>50</v>
      </c>
      <c r="E10" s="267"/>
      <c r="F10" s="282"/>
      <c r="G10" s="298"/>
      <c r="H10" s="314"/>
      <c r="I10" s="282"/>
      <c r="J10" s="327"/>
    </row>
    <row r="11" spans="1:10" ht="27" customHeight="1" x14ac:dyDescent="0.2">
      <c r="A11" s="232" t="s">
        <v>997</v>
      </c>
      <c r="B11" s="573" t="s">
        <v>1014</v>
      </c>
      <c r="C11" s="574"/>
      <c r="D11" s="258">
        <v>50</v>
      </c>
      <c r="E11" s="268"/>
      <c r="F11" s="283"/>
      <c r="G11" s="296"/>
      <c r="H11" s="315"/>
      <c r="I11" s="283"/>
      <c r="J11" s="328"/>
    </row>
    <row r="12" spans="1:10" ht="13.5" customHeight="1" x14ac:dyDescent="0.2">
      <c r="A12" s="233" t="s">
        <v>740</v>
      </c>
      <c r="B12" s="556" t="s">
        <v>1015</v>
      </c>
      <c r="C12" s="575"/>
      <c r="D12" s="256">
        <v>50</v>
      </c>
      <c r="E12" s="266"/>
      <c r="F12" s="281"/>
      <c r="G12" s="299"/>
      <c r="H12" s="313"/>
      <c r="I12" s="281"/>
      <c r="J12" s="326"/>
    </row>
    <row r="13" spans="1:10" ht="13.5" customHeight="1" x14ac:dyDescent="0.2">
      <c r="A13" s="29" t="s">
        <v>957</v>
      </c>
      <c r="B13" s="588" t="s">
        <v>1016</v>
      </c>
      <c r="C13" s="589"/>
      <c r="D13" s="259">
        <v>100</v>
      </c>
      <c r="E13" s="269"/>
      <c r="F13" s="284"/>
      <c r="G13" s="300" t="s">
        <v>935</v>
      </c>
      <c r="H13" s="316"/>
      <c r="I13" s="284"/>
      <c r="J13" s="329" t="s">
        <v>935</v>
      </c>
    </row>
    <row r="14" spans="1:10" ht="13.5" customHeight="1" x14ac:dyDescent="0.2">
      <c r="A14" s="234" t="s">
        <v>742</v>
      </c>
      <c r="B14" s="241" t="s">
        <v>1017</v>
      </c>
      <c r="C14" s="252"/>
      <c r="D14" s="260">
        <v>100</v>
      </c>
      <c r="E14" s="270"/>
      <c r="F14" s="285"/>
      <c r="G14" s="301"/>
      <c r="H14" s="317"/>
      <c r="I14" s="285"/>
      <c r="J14" s="330"/>
    </row>
    <row r="15" spans="1:10" ht="13.5" customHeight="1" x14ac:dyDescent="0.2">
      <c r="A15" s="234" t="s">
        <v>743</v>
      </c>
      <c r="B15" s="241" t="s">
        <v>1018</v>
      </c>
      <c r="C15" s="252"/>
      <c r="D15" s="260">
        <v>100</v>
      </c>
      <c r="E15" s="270"/>
      <c r="F15" s="285"/>
      <c r="G15" s="301"/>
      <c r="H15" s="317"/>
      <c r="I15" s="285"/>
      <c r="J15" s="330"/>
    </row>
    <row r="16" spans="1:10" ht="13.5" customHeight="1" x14ac:dyDescent="0.2">
      <c r="A16" s="234" t="s">
        <v>744</v>
      </c>
      <c r="B16" s="241" t="s">
        <v>1019</v>
      </c>
      <c r="C16" s="252"/>
      <c r="D16" s="260">
        <v>100</v>
      </c>
      <c r="E16" s="270"/>
      <c r="F16" s="285"/>
      <c r="G16" s="301"/>
      <c r="H16" s="317"/>
      <c r="I16" s="285"/>
      <c r="J16" s="330"/>
    </row>
    <row r="17" spans="1:10" ht="27" customHeight="1" x14ac:dyDescent="0.2">
      <c r="A17" s="234" t="s">
        <v>998</v>
      </c>
      <c r="B17" s="590" t="s">
        <v>1014</v>
      </c>
      <c r="C17" s="591"/>
      <c r="D17" s="260">
        <v>100</v>
      </c>
      <c r="E17" s="270"/>
      <c r="F17" s="285"/>
      <c r="G17" s="301"/>
      <c r="H17" s="317"/>
      <c r="I17" s="285"/>
      <c r="J17" s="330"/>
    </row>
    <row r="18" spans="1:10" ht="13.5" customHeight="1" x14ac:dyDescent="0.2">
      <c r="A18" s="36" t="s">
        <v>999</v>
      </c>
      <c r="B18" s="576" t="s">
        <v>1020</v>
      </c>
      <c r="C18" s="577"/>
      <c r="D18" s="69">
        <v>100</v>
      </c>
      <c r="E18" s="212"/>
      <c r="F18" s="170"/>
      <c r="G18" s="302" t="s">
        <v>935</v>
      </c>
      <c r="H18" s="318"/>
      <c r="I18" s="291"/>
      <c r="J18" s="331" t="s">
        <v>935</v>
      </c>
    </row>
    <row r="19" spans="1:10" ht="40.5" customHeight="1" x14ac:dyDescent="0.2">
      <c r="A19" s="235" t="s">
        <v>958</v>
      </c>
      <c r="B19" s="578" t="s">
        <v>1021</v>
      </c>
      <c r="C19" s="579"/>
      <c r="D19" s="52">
        <v>100</v>
      </c>
      <c r="E19" s="265"/>
      <c r="F19" s="280"/>
      <c r="G19" s="295" t="s">
        <v>935</v>
      </c>
      <c r="H19" s="312"/>
      <c r="I19" s="280"/>
      <c r="J19" s="325" t="s">
        <v>935</v>
      </c>
    </row>
    <row r="20" spans="1:10" ht="33" customHeight="1" x14ac:dyDescent="0.2">
      <c r="A20" s="44" t="s">
        <v>1000</v>
      </c>
      <c r="B20" s="580" t="s">
        <v>1022</v>
      </c>
      <c r="C20" s="581"/>
      <c r="D20" s="66">
        <v>100</v>
      </c>
      <c r="E20" s="265"/>
      <c r="F20" s="280"/>
      <c r="G20" s="295" t="s">
        <v>935</v>
      </c>
      <c r="H20" s="312"/>
      <c r="I20" s="280"/>
      <c r="J20" s="325" t="s">
        <v>935</v>
      </c>
    </row>
    <row r="21" spans="1:10" ht="27" customHeight="1" x14ac:dyDescent="0.2">
      <c r="A21" s="236" t="s">
        <v>715</v>
      </c>
      <c r="B21" s="582" t="s">
        <v>1023</v>
      </c>
      <c r="C21" s="583"/>
      <c r="D21" s="261">
        <v>100</v>
      </c>
      <c r="E21" s="271"/>
      <c r="F21" s="286"/>
      <c r="G21" s="303"/>
      <c r="H21" s="319"/>
      <c r="I21" s="286"/>
      <c r="J21" s="332"/>
    </row>
    <row r="22" spans="1:10" ht="27" customHeight="1" x14ac:dyDescent="0.2">
      <c r="A22" s="147" t="s">
        <v>1001</v>
      </c>
      <c r="B22" s="580" t="s">
        <v>25</v>
      </c>
      <c r="C22" s="581"/>
      <c r="D22" s="66">
        <v>100</v>
      </c>
      <c r="E22" s="162">
        <v>18760000</v>
      </c>
      <c r="F22" s="287">
        <v>30016000</v>
      </c>
      <c r="G22" s="297">
        <v>3.61E-2</v>
      </c>
      <c r="H22" s="320">
        <v>18760000</v>
      </c>
      <c r="I22" s="287">
        <v>30016000</v>
      </c>
      <c r="J22" s="333">
        <v>3.61E-2</v>
      </c>
    </row>
    <row r="23" spans="1:10" ht="13.5" customHeight="1" x14ac:dyDescent="0.2">
      <c r="A23" s="32" t="s">
        <v>1002</v>
      </c>
      <c r="B23" s="242" t="s">
        <v>1024</v>
      </c>
      <c r="C23" s="253"/>
      <c r="D23" s="70" t="s">
        <v>1032</v>
      </c>
      <c r="E23" s="272">
        <f t="shared" ref="E23:J23" si="0">IF(COUNT(E24:E30)&gt;0,SUM(E24:E30),"")</f>
        <v>18760000</v>
      </c>
      <c r="F23" s="288">
        <f t="shared" si="0"/>
        <v>44966</v>
      </c>
      <c r="G23" s="304">
        <f t="shared" si="0"/>
        <v>1E-4</v>
      </c>
      <c r="H23" s="272">
        <f t="shared" si="0"/>
        <v>18760000</v>
      </c>
      <c r="I23" s="288">
        <f t="shared" si="0"/>
        <v>44966</v>
      </c>
      <c r="J23" s="334">
        <f t="shared" si="0"/>
        <v>1E-4</v>
      </c>
    </row>
    <row r="24" spans="1:10" ht="13.5" customHeight="1" x14ac:dyDescent="0.2">
      <c r="A24" s="30" t="s">
        <v>765</v>
      </c>
      <c r="B24" s="243" t="s">
        <v>960</v>
      </c>
      <c r="C24" s="254"/>
      <c r="D24" s="68" t="s">
        <v>1032</v>
      </c>
      <c r="E24" s="273"/>
      <c r="F24" s="289"/>
      <c r="G24" s="305" t="s">
        <v>935</v>
      </c>
      <c r="H24" s="273"/>
      <c r="I24" s="289"/>
      <c r="J24" s="335" t="s">
        <v>935</v>
      </c>
    </row>
    <row r="25" spans="1:10" ht="13.5" customHeight="1" x14ac:dyDescent="0.2">
      <c r="A25" s="30" t="s">
        <v>766</v>
      </c>
      <c r="B25" s="243" t="s">
        <v>969</v>
      </c>
      <c r="C25" s="254"/>
      <c r="D25" s="68" t="s">
        <v>1032</v>
      </c>
      <c r="E25" s="273"/>
      <c r="F25" s="289"/>
      <c r="G25" s="305" t="s">
        <v>935</v>
      </c>
      <c r="H25" s="273"/>
      <c r="I25" s="289"/>
      <c r="J25" s="335" t="s">
        <v>935</v>
      </c>
    </row>
    <row r="26" spans="1:10" ht="13.5" customHeight="1" x14ac:dyDescent="0.2">
      <c r="A26" s="237" t="s">
        <v>767</v>
      </c>
      <c r="B26" s="244" t="s">
        <v>975</v>
      </c>
      <c r="C26" s="254"/>
      <c r="D26" s="73" t="s">
        <v>1032</v>
      </c>
      <c r="E26" s="274"/>
      <c r="F26" s="289"/>
      <c r="G26" s="306" t="s">
        <v>935</v>
      </c>
      <c r="H26" s="273"/>
      <c r="I26" s="289"/>
      <c r="J26" s="336" t="s">
        <v>935</v>
      </c>
    </row>
    <row r="27" spans="1:10" ht="13.5" customHeight="1" x14ac:dyDescent="0.2">
      <c r="A27" s="30" t="s">
        <v>768</v>
      </c>
      <c r="B27" s="243" t="s">
        <v>976</v>
      </c>
      <c r="C27" s="253"/>
      <c r="D27" s="68" t="s">
        <v>1032</v>
      </c>
      <c r="E27" s="275">
        <v>18760000</v>
      </c>
      <c r="F27" s="290">
        <v>44966</v>
      </c>
      <c r="G27" s="305">
        <v>1E-4</v>
      </c>
      <c r="H27" s="274">
        <v>18760000</v>
      </c>
      <c r="I27" s="290">
        <v>44966</v>
      </c>
      <c r="J27" s="335">
        <v>1E-4</v>
      </c>
    </row>
    <row r="28" spans="1:10" ht="13.5" customHeight="1" x14ac:dyDescent="0.2">
      <c r="A28" s="30" t="s">
        <v>769</v>
      </c>
      <c r="B28" s="243" t="s">
        <v>977</v>
      </c>
      <c r="C28" s="254"/>
      <c r="D28" s="68" t="s">
        <v>1032</v>
      </c>
      <c r="E28" s="274"/>
      <c r="F28" s="290"/>
      <c r="G28" s="305" t="s">
        <v>935</v>
      </c>
      <c r="H28" s="274"/>
      <c r="I28" s="290"/>
      <c r="J28" s="335" t="s">
        <v>935</v>
      </c>
    </row>
    <row r="29" spans="1:10" ht="13.5" customHeight="1" x14ac:dyDescent="0.2">
      <c r="A29" s="30" t="s">
        <v>770</v>
      </c>
      <c r="B29" s="243" t="s">
        <v>978</v>
      </c>
      <c r="C29" s="254"/>
      <c r="D29" s="68" t="s">
        <v>1032</v>
      </c>
      <c r="E29" s="274"/>
      <c r="F29" s="290"/>
      <c r="G29" s="305" t="s">
        <v>935</v>
      </c>
      <c r="H29" s="274"/>
      <c r="I29" s="290"/>
      <c r="J29" s="335" t="s">
        <v>935</v>
      </c>
    </row>
    <row r="30" spans="1:10" ht="27" customHeight="1" x14ac:dyDescent="0.2">
      <c r="A30" s="30" t="s">
        <v>771</v>
      </c>
      <c r="B30" s="584" t="s">
        <v>979</v>
      </c>
      <c r="C30" s="585"/>
      <c r="D30" s="73" t="s">
        <v>1032</v>
      </c>
      <c r="E30" s="274"/>
      <c r="F30" s="291"/>
      <c r="G30" s="302" t="s">
        <v>935</v>
      </c>
      <c r="H30" s="274"/>
      <c r="I30" s="291"/>
      <c r="J30" s="337" t="s">
        <v>935</v>
      </c>
    </row>
    <row r="31" spans="1:10" ht="13.5" customHeight="1" x14ac:dyDescent="0.2">
      <c r="A31" s="568" t="s">
        <v>1003</v>
      </c>
      <c r="B31" s="569"/>
      <c r="C31" s="570"/>
      <c r="D31" s="256" t="s">
        <v>1032</v>
      </c>
      <c r="E31" s="266"/>
      <c r="F31" s="281"/>
      <c r="G31" s="299"/>
      <c r="H31" s="313"/>
      <c r="I31" s="281"/>
      <c r="J31" s="326"/>
    </row>
    <row r="32" spans="1:10" ht="13.5" customHeight="1" x14ac:dyDescent="0.2">
      <c r="A32" s="25" t="s">
        <v>1004</v>
      </c>
      <c r="B32" s="245" t="s">
        <v>1025</v>
      </c>
      <c r="C32" s="255"/>
      <c r="D32" s="262" t="s">
        <v>1032</v>
      </c>
      <c r="E32" s="276" t="s">
        <v>935</v>
      </c>
      <c r="F32" s="292" t="s">
        <v>935</v>
      </c>
      <c r="G32" s="307" t="s">
        <v>935</v>
      </c>
      <c r="H32" s="321" t="s">
        <v>935</v>
      </c>
      <c r="I32" s="292" t="s">
        <v>935</v>
      </c>
      <c r="J32" s="338" t="s">
        <v>935</v>
      </c>
    </row>
    <row r="33" spans="1:10" ht="13.5" customHeight="1" x14ac:dyDescent="0.2">
      <c r="A33" s="25" t="s">
        <v>1005</v>
      </c>
      <c r="B33" s="245" t="s">
        <v>1026</v>
      </c>
      <c r="C33" s="255"/>
      <c r="D33" s="262" t="s">
        <v>1032</v>
      </c>
      <c r="E33" s="276" t="s">
        <v>935</v>
      </c>
      <c r="F33" s="292" t="s">
        <v>935</v>
      </c>
      <c r="G33" s="307" t="s">
        <v>935</v>
      </c>
      <c r="H33" s="321" t="s">
        <v>935</v>
      </c>
      <c r="I33" s="292" t="s">
        <v>935</v>
      </c>
      <c r="J33" s="338" t="s">
        <v>935</v>
      </c>
    </row>
    <row r="34" spans="1:10" ht="27" customHeight="1" x14ac:dyDescent="0.2">
      <c r="A34" s="233" t="s">
        <v>1006</v>
      </c>
      <c r="B34" s="556" t="s">
        <v>1027</v>
      </c>
      <c r="C34" s="557"/>
      <c r="D34" s="256" t="s">
        <v>1033</v>
      </c>
      <c r="E34" s="266" t="s">
        <v>935</v>
      </c>
      <c r="F34" s="281" t="s">
        <v>935</v>
      </c>
      <c r="G34" s="308"/>
      <c r="H34" s="313" t="s">
        <v>935</v>
      </c>
      <c r="I34" s="281" t="s">
        <v>935</v>
      </c>
      <c r="J34" s="326"/>
    </row>
    <row r="35" spans="1:10" ht="13.5" customHeight="1" thickBot="1" x14ac:dyDescent="0.25">
      <c r="A35" s="236" t="s">
        <v>1007</v>
      </c>
      <c r="B35" s="558" t="s">
        <v>1028</v>
      </c>
      <c r="C35" s="559"/>
      <c r="D35" s="261">
        <v>100</v>
      </c>
      <c r="E35" s="277" t="s">
        <v>935</v>
      </c>
      <c r="F35" s="293" t="s">
        <v>935</v>
      </c>
      <c r="G35" s="309"/>
      <c r="H35" s="322" t="s">
        <v>935</v>
      </c>
      <c r="I35" s="293" t="s">
        <v>935</v>
      </c>
      <c r="J35" s="339"/>
    </row>
    <row r="36" spans="1:10" ht="13.5" customHeight="1" thickBot="1" x14ac:dyDescent="0.25">
      <c r="A36" s="480" t="s">
        <v>1008</v>
      </c>
      <c r="B36" s="481"/>
      <c r="C36" s="481"/>
      <c r="D36" s="482"/>
      <c r="E36" s="278"/>
      <c r="F36" s="294">
        <v>44966</v>
      </c>
      <c r="G36" s="310">
        <v>1E-4</v>
      </c>
      <c r="H36" s="323"/>
      <c r="I36" s="294">
        <v>44966</v>
      </c>
      <c r="J36" s="340">
        <v>1E-4</v>
      </c>
    </row>
    <row r="37" spans="1:10" ht="13.5" customHeight="1" thickBot="1" x14ac:dyDescent="0.25">
      <c r="A37" s="480" t="s">
        <v>1009</v>
      </c>
      <c r="B37" s="481"/>
      <c r="C37" s="481"/>
      <c r="D37" s="482"/>
      <c r="E37" s="278"/>
      <c r="F37" s="294">
        <f t="array" ref="F37">IF(COUNT(F7,F9,F13,F19:F20,F22:F23,F32:F33)&gt;0,SUM(F7,F9,F13,F19:F20,F22:F23,F32:F33),"")</f>
        <v>30060966</v>
      </c>
      <c r="G37" s="310">
        <v>3.6152901481263294E-2</v>
      </c>
      <c r="H37" s="323"/>
      <c r="I37" s="294">
        <f t="array" ref="I37">IF(COUNT(I7,I9,I13,I19:I20,I22:I23,I32:I33)&gt;0,SUM(I7,I9,I13,I19:I20,I22:I23,I32:I33),"")</f>
        <v>30060966</v>
      </c>
      <c r="J37" s="341">
        <v>3.6152901481263294E-2</v>
      </c>
    </row>
    <row r="38" spans="1:10" ht="13.5" customHeight="1" x14ac:dyDescent="0.2">
      <c r="B38" s="246"/>
      <c r="C38" s="246"/>
    </row>
    <row r="39" spans="1:10" ht="13.5" customHeight="1" x14ac:dyDescent="0.2">
      <c r="B39" s="246"/>
      <c r="H39" s="324"/>
    </row>
    <row r="40" spans="1:10" ht="42" customHeight="1" x14ac:dyDescent="0.2">
      <c r="A40" s="476" t="s">
        <v>935</v>
      </c>
      <c r="B40" s="476"/>
      <c r="C40" s="476"/>
      <c r="D40" s="476"/>
      <c r="E40" s="476"/>
      <c r="F40" s="476"/>
      <c r="G40" s="476"/>
      <c r="H40" s="476"/>
      <c r="I40" s="476"/>
      <c r="J40" s="476"/>
    </row>
    <row r="41" spans="1:10" ht="42" customHeight="1" x14ac:dyDescent="0.2">
      <c r="A41" s="476"/>
      <c r="B41" s="476"/>
      <c r="C41" s="476"/>
      <c r="D41" s="476"/>
      <c r="E41" s="476"/>
      <c r="F41" s="476"/>
      <c r="G41" s="476"/>
      <c r="H41" s="476"/>
      <c r="I41" s="476"/>
      <c r="J41" s="476"/>
    </row>
    <row r="42" spans="1:10" ht="42" customHeight="1" x14ac:dyDescent="0.2">
      <c r="A42" s="476"/>
      <c r="B42" s="476"/>
      <c r="C42" s="476"/>
      <c r="D42" s="476"/>
      <c r="E42" s="476"/>
      <c r="F42" s="476"/>
      <c r="G42" s="476"/>
      <c r="H42" s="476"/>
      <c r="I42" s="476"/>
      <c r="J42" s="476"/>
    </row>
    <row r="43" spans="1:10" ht="13.5" customHeight="1" x14ac:dyDescent="0.2">
      <c r="A43" s="238"/>
      <c r="B43" s="554"/>
      <c r="C43" s="554"/>
      <c r="D43" s="554"/>
      <c r="E43" s="554"/>
      <c r="F43" s="554"/>
      <c r="G43" s="554"/>
      <c r="H43" s="554"/>
      <c r="I43" s="555"/>
    </row>
    <row r="44" spans="1:10" ht="13.5" customHeight="1" x14ac:dyDescent="0.2">
      <c r="A44" s="238"/>
      <c r="B44" s="246"/>
      <c r="C44" s="246"/>
      <c r="D44" s="246"/>
      <c r="E44" s="246"/>
      <c r="F44" s="246"/>
      <c r="G44" s="246"/>
      <c r="H44" s="246"/>
    </row>
    <row r="45" spans="1:10" ht="13.5" customHeight="1" x14ac:dyDescent="0.2">
      <c r="B45" s="564" t="s">
        <v>701</v>
      </c>
      <c r="C45" s="564"/>
      <c r="D45" s="565"/>
      <c r="E45" s="566">
        <v>242952443</v>
      </c>
      <c r="F45" s="567"/>
    </row>
    <row r="46" spans="1:10" ht="13.5" customHeight="1" x14ac:dyDescent="0.2">
      <c r="B46" s="247"/>
      <c r="C46" s="247"/>
      <c r="D46" s="247"/>
      <c r="E46" s="279"/>
      <c r="F46" s="279"/>
    </row>
    <row r="47" spans="1:10" ht="13.5" customHeight="1" x14ac:dyDescent="0.2">
      <c r="B47" s="560" t="s">
        <v>1029</v>
      </c>
      <c r="C47" s="560"/>
      <c r="D47" s="561"/>
      <c r="E47" s="566">
        <f>IF((I37="")*(表1!J171=""),"",IFERROR(VALUE(I37),0)+IFERROR(VALUE(表1!J171),0))</f>
        <v>1338881055</v>
      </c>
      <c r="F47" s="567"/>
    </row>
    <row r="48" spans="1:10" x14ac:dyDescent="0.2">
      <c r="B48" s="248"/>
      <c r="C48" s="248"/>
      <c r="E48" s="248"/>
      <c r="F48" s="248"/>
      <c r="G48" s="311"/>
    </row>
    <row r="49" spans="1:10" ht="13.5" customHeight="1" x14ac:dyDescent="0.2">
      <c r="B49" s="560" t="s">
        <v>1030</v>
      </c>
      <c r="C49" s="560"/>
      <c r="D49" s="561"/>
      <c r="E49" s="562">
        <v>1.6102088960329772</v>
      </c>
      <c r="F49" s="563"/>
    </row>
    <row r="50" spans="1:10" ht="13.5" customHeight="1" x14ac:dyDescent="0.2">
      <c r="B50" s="249"/>
      <c r="C50" s="249"/>
      <c r="D50" s="263"/>
      <c r="E50" s="263"/>
      <c r="G50" s="246"/>
    </row>
    <row r="51" spans="1:10" ht="13.5" customHeight="1" x14ac:dyDescent="0.2">
      <c r="B51" s="246"/>
      <c r="C51" s="246"/>
      <c r="D51" s="246"/>
      <c r="E51" s="246"/>
      <c r="F51" s="246"/>
      <c r="G51" s="246"/>
    </row>
    <row r="52" spans="1:10" ht="196" customHeight="1" x14ac:dyDescent="0.2">
      <c r="A52" s="476" t="s">
        <v>884</v>
      </c>
      <c r="B52" s="476"/>
      <c r="C52" s="476"/>
      <c r="D52" s="476"/>
      <c r="E52" s="476"/>
      <c r="F52" s="476"/>
      <c r="G52" s="476"/>
      <c r="H52" s="476"/>
      <c r="I52" s="476"/>
      <c r="J52" s="476"/>
    </row>
    <row r="53" spans="1:10" ht="385.5" customHeight="1" x14ac:dyDescent="0.2">
      <c r="A53" s="476"/>
      <c r="B53" s="476"/>
      <c r="C53" s="476"/>
      <c r="D53" s="476"/>
      <c r="E53" s="476"/>
      <c r="F53" s="476"/>
      <c r="G53" s="476"/>
      <c r="H53" s="476"/>
      <c r="I53" s="476"/>
      <c r="J53" s="476"/>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 x14ac:dyDescent="0.2"/>
  <cols>
    <col min="1" max="1" width="9" style="20" customWidth="1"/>
    <col min="2" max="2" width="36.36328125" style="20" customWidth="1"/>
    <col min="3" max="5" width="14.6328125" style="20" customWidth="1"/>
    <col min="6" max="7" width="21.6328125" style="20" customWidth="1"/>
    <col min="8" max="8" width="14.6328125" style="20" customWidth="1"/>
    <col min="9" max="9" width="18.26953125" style="20" customWidth="1"/>
    <col min="10" max="10" width="19.6328125" style="20" customWidth="1"/>
    <col min="11" max="11" width="2" style="20" customWidth="1"/>
    <col min="12" max="16375" width="9" style="20" customWidth="1"/>
  </cols>
  <sheetData>
    <row r="1" spans="1:11" x14ac:dyDescent="0.2">
      <c r="A1" s="19" t="s">
        <v>730</v>
      </c>
      <c r="K1"/>
    </row>
    <row r="2" spans="1:11" x14ac:dyDescent="0.2">
      <c r="A2" s="594" t="s">
        <v>6</v>
      </c>
      <c r="B2" s="594"/>
      <c r="C2" s="594"/>
      <c r="D2" s="594"/>
      <c r="E2" s="594"/>
      <c r="F2" s="594"/>
      <c r="G2" s="594"/>
      <c r="H2" s="594"/>
      <c r="I2" s="594"/>
      <c r="J2" s="218" t="s">
        <v>946</v>
      </c>
    </row>
    <row r="3" spans="1:11" ht="13.5" thickBot="1" x14ac:dyDescent="0.25">
      <c r="A3" s="20" t="s">
        <v>948</v>
      </c>
      <c r="C3" s="114"/>
      <c r="E3" s="114"/>
      <c r="F3" s="152"/>
      <c r="G3" s="114" t="s">
        <v>938</v>
      </c>
      <c r="H3" s="210" t="s">
        <v>941</v>
      </c>
      <c r="I3" s="152">
        <v>1</v>
      </c>
      <c r="J3" s="20" t="s">
        <v>19</v>
      </c>
      <c r="K3" s="13"/>
    </row>
    <row r="4" spans="1:11" ht="27" customHeight="1" x14ac:dyDescent="0.2">
      <c r="A4" s="629" t="s">
        <v>732</v>
      </c>
      <c r="B4" s="631" t="s">
        <v>885</v>
      </c>
      <c r="C4" s="525" t="s">
        <v>982</v>
      </c>
      <c r="D4" s="526"/>
      <c r="E4" s="527"/>
      <c r="F4" s="525" t="s">
        <v>982</v>
      </c>
      <c r="G4" s="527"/>
      <c r="H4" s="631" t="s">
        <v>993</v>
      </c>
      <c r="I4" s="631" t="s">
        <v>994</v>
      </c>
      <c r="J4" s="627" t="s">
        <v>995</v>
      </c>
    </row>
    <row r="5" spans="1:11" ht="38.25" customHeight="1" thickBot="1" x14ac:dyDescent="0.25">
      <c r="A5" s="630"/>
      <c r="B5" s="632"/>
      <c r="C5" s="154" t="s">
        <v>983</v>
      </c>
      <c r="D5" s="165" t="s">
        <v>984</v>
      </c>
      <c r="E5" s="175" t="s">
        <v>987</v>
      </c>
      <c r="F5" s="189" t="s">
        <v>990</v>
      </c>
      <c r="G5" s="189" t="s">
        <v>991</v>
      </c>
      <c r="H5" s="632"/>
      <c r="I5" s="632"/>
      <c r="J5" s="628"/>
    </row>
    <row r="6" spans="1:11" ht="16" customHeight="1" x14ac:dyDescent="0.2">
      <c r="A6" s="32" t="s">
        <v>712</v>
      </c>
      <c r="B6" s="149" t="s">
        <v>960</v>
      </c>
      <c r="C6" s="155"/>
      <c r="D6" s="166"/>
      <c r="E6" s="176"/>
      <c r="F6" s="190"/>
      <c r="G6" s="176"/>
      <c r="H6" s="211"/>
      <c r="I6" s="214"/>
      <c r="J6" s="219"/>
    </row>
    <row r="7" spans="1:11" ht="16" customHeight="1" x14ac:dyDescent="0.2">
      <c r="A7" s="30" t="s">
        <v>949</v>
      </c>
      <c r="B7" s="150" t="s">
        <v>961</v>
      </c>
      <c r="C7" s="156" t="s">
        <v>935</v>
      </c>
      <c r="D7" s="167" t="s">
        <v>935</v>
      </c>
      <c r="E7" s="177"/>
      <c r="F7" s="191"/>
      <c r="G7" s="200"/>
      <c r="H7" s="156" t="s">
        <v>935</v>
      </c>
      <c r="I7" s="156" t="s">
        <v>935</v>
      </c>
      <c r="J7" s="220" t="s">
        <v>935</v>
      </c>
    </row>
    <row r="8" spans="1:11" ht="16" customHeight="1" x14ac:dyDescent="0.2">
      <c r="A8" s="30" t="s">
        <v>950</v>
      </c>
      <c r="B8" s="150" t="s">
        <v>962</v>
      </c>
      <c r="C8" s="156" t="s">
        <v>935</v>
      </c>
      <c r="D8" s="167" t="s">
        <v>935</v>
      </c>
      <c r="E8" s="177" t="s">
        <v>935</v>
      </c>
      <c r="F8" s="191"/>
      <c r="G8" s="200"/>
      <c r="H8" s="156" t="s">
        <v>935</v>
      </c>
      <c r="I8" s="156" t="s">
        <v>935</v>
      </c>
      <c r="J8" s="220" t="s">
        <v>935</v>
      </c>
    </row>
    <row r="9" spans="1:11" ht="16" customHeight="1" x14ac:dyDescent="0.2">
      <c r="A9" s="30" t="s">
        <v>951</v>
      </c>
      <c r="B9" s="150" t="s">
        <v>963</v>
      </c>
      <c r="C9" s="156" t="s">
        <v>935</v>
      </c>
      <c r="D9" s="167" t="s">
        <v>935</v>
      </c>
      <c r="E9" s="177" t="s">
        <v>935</v>
      </c>
      <c r="F9" s="191"/>
      <c r="G9" s="200"/>
      <c r="H9" s="156" t="s">
        <v>935</v>
      </c>
      <c r="I9" s="156" t="s">
        <v>935</v>
      </c>
      <c r="J9" s="220" t="s">
        <v>935</v>
      </c>
    </row>
    <row r="10" spans="1:11" ht="16" customHeight="1" x14ac:dyDescent="0.2">
      <c r="A10" s="30" t="s">
        <v>952</v>
      </c>
      <c r="B10" s="59" t="s">
        <v>964</v>
      </c>
      <c r="C10" s="156" t="s">
        <v>935</v>
      </c>
      <c r="D10" s="167"/>
      <c r="E10" s="177" t="s">
        <v>935</v>
      </c>
      <c r="F10" s="191"/>
      <c r="G10" s="200"/>
      <c r="H10" s="156" t="s">
        <v>935</v>
      </c>
      <c r="I10" s="156" t="s">
        <v>935</v>
      </c>
      <c r="J10" s="220" t="s">
        <v>935</v>
      </c>
    </row>
    <row r="11" spans="1:11" ht="16" customHeight="1" x14ac:dyDescent="0.2">
      <c r="A11" s="30" t="s">
        <v>953</v>
      </c>
      <c r="B11" s="59" t="s">
        <v>965</v>
      </c>
      <c r="C11" s="157" t="s">
        <v>935</v>
      </c>
      <c r="D11" s="168" t="s">
        <v>935</v>
      </c>
      <c r="E11" s="178" t="s">
        <v>935</v>
      </c>
      <c r="F11" s="192"/>
      <c r="G11" s="201"/>
      <c r="H11" s="157" t="s">
        <v>935</v>
      </c>
      <c r="I11" s="157" t="s">
        <v>935</v>
      </c>
      <c r="J11" s="221" t="s">
        <v>935</v>
      </c>
    </row>
    <row r="12" spans="1:11" ht="16" customHeight="1" x14ac:dyDescent="0.2">
      <c r="A12" s="30" t="s">
        <v>954</v>
      </c>
      <c r="B12" s="150" t="s">
        <v>966</v>
      </c>
      <c r="C12" s="158" t="s">
        <v>935</v>
      </c>
      <c r="D12" s="169" t="s">
        <v>935</v>
      </c>
      <c r="E12" s="179" t="s">
        <v>935</v>
      </c>
      <c r="F12" s="193"/>
      <c r="G12" s="202"/>
      <c r="H12" s="119" t="s">
        <v>935</v>
      </c>
      <c r="I12" s="119" t="s">
        <v>935</v>
      </c>
      <c r="J12" s="222"/>
    </row>
    <row r="13" spans="1:11" ht="16" customHeight="1" x14ac:dyDescent="0.2">
      <c r="A13" s="30" t="s">
        <v>955</v>
      </c>
      <c r="B13" s="150" t="s">
        <v>967</v>
      </c>
      <c r="C13" s="156" t="s">
        <v>935</v>
      </c>
      <c r="D13" s="167" t="s">
        <v>935</v>
      </c>
      <c r="E13" s="177" t="s">
        <v>935</v>
      </c>
      <c r="F13" s="191"/>
      <c r="G13" s="200"/>
      <c r="H13" s="156" t="s">
        <v>935</v>
      </c>
      <c r="I13" s="156" t="s">
        <v>935</v>
      </c>
      <c r="J13" s="220" t="s">
        <v>935</v>
      </c>
    </row>
    <row r="14" spans="1:11" ht="16" customHeight="1" x14ac:dyDescent="0.2">
      <c r="A14" s="146"/>
      <c r="B14" s="61" t="s">
        <v>968</v>
      </c>
      <c r="C14" s="159" t="str">
        <f t="shared" ref="C14:J14" si="0">IF(COUNT(C7:C13)&gt;0,SUM(C7:C13),"")</f>
        <v/>
      </c>
      <c r="D14" s="170" t="str">
        <f t="shared" si="0"/>
        <v/>
      </c>
      <c r="E14" s="180" t="str">
        <f t="shared" si="0"/>
        <v/>
      </c>
      <c r="F14" s="192" t="str">
        <f t="shared" si="0"/>
        <v/>
      </c>
      <c r="G14" s="201" t="str">
        <f t="shared" si="0"/>
        <v/>
      </c>
      <c r="H14" s="156" t="str">
        <f t="shared" si="0"/>
        <v/>
      </c>
      <c r="I14" s="156" t="str">
        <f t="shared" si="0"/>
        <v/>
      </c>
      <c r="J14" s="223" t="str">
        <f t="shared" si="0"/>
        <v/>
      </c>
    </row>
    <row r="15" spans="1:11" ht="16" customHeight="1" x14ac:dyDescent="0.2">
      <c r="A15" s="29" t="s">
        <v>31</v>
      </c>
      <c r="B15" s="58" t="s">
        <v>969</v>
      </c>
      <c r="C15" s="160"/>
      <c r="D15" s="171"/>
      <c r="E15" s="181"/>
      <c r="F15" s="194"/>
      <c r="G15" s="203"/>
      <c r="H15" s="118"/>
      <c r="I15" s="118"/>
      <c r="J15" s="224"/>
    </row>
    <row r="16" spans="1:11" ht="16" customHeight="1" x14ac:dyDescent="0.2">
      <c r="A16" s="30" t="s">
        <v>949</v>
      </c>
      <c r="B16" s="150" t="s">
        <v>970</v>
      </c>
      <c r="C16" s="156" t="s">
        <v>935</v>
      </c>
      <c r="D16" s="167" t="s">
        <v>935</v>
      </c>
      <c r="E16" s="177" t="s">
        <v>935</v>
      </c>
      <c r="F16" s="191"/>
      <c r="G16" s="200"/>
      <c r="H16" s="156" t="s">
        <v>935</v>
      </c>
      <c r="I16" s="89" t="s">
        <v>935</v>
      </c>
      <c r="J16" s="220" t="s">
        <v>935</v>
      </c>
    </row>
    <row r="17" spans="1:10" ht="16" customHeight="1" x14ac:dyDescent="0.2">
      <c r="A17" s="30" t="s">
        <v>950</v>
      </c>
      <c r="B17" s="150" t="s">
        <v>971</v>
      </c>
      <c r="C17" s="156" t="s">
        <v>935</v>
      </c>
      <c r="D17" s="167" t="s">
        <v>935</v>
      </c>
      <c r="E17" s="177" t="s">
        <v>935</v>
      </c>
      <c r="F17" s="191"/>
      <c r="G17" s="200"/>
      <c r="H17" s="156" t="s">
        <v>935</v>
      </c>
      <c r="I17" s="89" t="s">
        <v>935</v>
      </c>
      <c r="J17" s="220" t="s">
        <v>935</v>
      </c>
    </row>
    <row r="18" spans="1:10" ht="16" customHeight="1" x14ac:dyDescent="0.2">
      <c r="A18" s="30" t="s">
        <v>951</v>
      </c>
      <c r="B18" s="150" t="s">
        <v>972</v>
      </c>
      <c r="C18" s="156" t="s">
        <v>935</v>
      </c>
      <c r="D18" s="167" t="s">
        <v>935</v>
      </c>
      <c r="E18" s="177" t="s">
        <v>935</v>
      </c>
      <c r="F18" s="191"/>
      <c r="G18" s="200"/>
      <c r="H18" s="156" t="s">
        <v>935</v>
      </c>
      <c r="I18" s="89" t="s">
        <v>935</v>
      </c>
      <c r="J18" s="220" t="s">
        <v>935</v>
      </c>
    </row>
    <row r="19" spans="1:10" ht="16" customHeight="1" x14ac:dyDescent="0.2">
      <c r="A19" s="30" t="s">
        <v>952</v>
      </c>
      <c r="B19" s="59" t="s">
        <v>973</v>
      </c>
      <c r="C19" s="156" t="s">
        <v>935</v>
      </c>
      <c r="D19" s="167" t="s">
        <v>935</v>
      </c>
      <c r="E19" s="177" t="s">
        <v>935</v>
      </c>
      <c r="F19" s="191"/>
      <c r="G19" s="200"/>
      <c r="H19" s="156" t="s">
        <v>935</v>
      </c>
      <c r="I19" s="89" t="s">
        <v>935</v>
      </c>
      <c r="J19" s="220" t="s">
        <v>935</v>
      </c>
    </row>
    <row r="20" spans="1:10" ht="16" customHeight="1" x14ac:dyDescent="0.2">
      <c r="A20" s="30" t="s">
        <v>953</v>
      </c>
      <c r="B20" s="59" t="s">
        <v>974</v>
      </c>
      <c r="C20" s="158" t="s">
        <v>935</v>
      </c>
      <c r="D20" s="169" t="s">
        <v>935</v>
      </c>
      <c r="E20" s="179" t="s">
        <v>935</v>
      </c>
      <c r="F20" s="193"/>
      <c r="G20" s="202"/>
      <c r="H20" s="119" t="s">
        <v>935</v>
      </c>
      <c r="I20" s="119" t="s">
        <v>935</v>
      </c>
      <c r="J20" s="222"/>
    </row>
    <row r="21" spans="1:10" ht="16" customHeight="1" x14ac:dyDescent="0.2">
      <c r="A21" s="30" t="s">
        <v>954</v>
      </c>
      <c r="B21" s="59" t="s">
        <v>967</v>
      </c>
      <c r="C21" s="156" t="s">
        <v>935</v>
      </c>
      <c r="D21" s="167" t="s">
        <v>935</v>
      </c>
      <c r="E21" s="177" t="s">
        <v>935</v>
      </c>
      <c r="F21" s="191"/>
      <c r="G21" s="200"/>
      <c r="H21" s="156" t="s">
        <v>935</v>
      </c>
      <c r="I21" s="89" t="s">
        <v>935</v>
      </c>
      <c r="J21" s="220" t="s">
        <v>935</v>
      </c>
    </row>
    <row r="22" spans="1:10" ht="16" customHeight="1" x14ac:dyDescent="0.2">
      <c r="A22" s="31"/>
      <c r="B22" s="60" t="s">
        <v>968</v>
      </c>
      <c r="C22" s="159" t="str">
        <f t="shared" ref="C22:J22" si="1">IF(COUNT(C16:C21)&gt;0,SUM(C16:C21),"")</f>
        <v/>
      </c>
      <c r="D22" s="170" t="str">
        <f t="shared" si="1"/>
        <v/>
      </c>
      <c r="E22" s="180" t="str">
        <f t="shared" si="1"/>
        <v/>
      </c>
      <c r="F22" s="192" t="str">
        <f t="shared" si="1"/>
        <v/>
      </c>
      <c r="G22" s="201" t="str">
        <f t="shared" si="1"/>
        <v/>
      </c>
      <c r="H22" s="212" t="str">
        <f t="shared" si="1"/>
        <v/>
      </c>
      <c r="I22" s="90" t="str">
        <f t="shared" si="1"/>
        <v/>
      </c>
      <c r="J22" s="221" t="str">
        <f t="shared" si="1"/>
        <v/>
      </c>
    </row>
    <row r="23" spans="1:10" ht="16" customHeight="1" x14ac:dyDescent="0.2">
      <c r="A23" s="147" t="s">
        <v>956</v>
      </c>
      <c r="B23" s="55" t="s">
        <v>975</v>
      </c>
      <c r="C23" s="161"/>
      <c r="D23" s="172"/>
      <c r="E23" s="182"/>
      <c r="F23" s="195"/>
      <c r="G23" s="204"/>
      <c r="H23" s="161" t="s">
        <v>935</v>
      </c>
      <c r="I23" s="94" t="s">
        <v>935</v>
      </c>
      <c r="J23" s="225" t="s">
        <v>935</v>
      </c>
    </row>
    <row r="24" spans="1:10" ht="16" customHeight="1" x14ac:dyDescent="0.2">
      <c r="A24" s="147" t="s">
        <v>739</v>
      </c>
      <c r="B24" s="55" t="s">
        <v>976</v>
      </c>
      <c r="C24" s="161">
        <v>18760000</v>
      </c>
      <c r="D24" s="172" t="s">
        <v>935</v>
      </c>
      <c r="E24" s="182" t="s">
        <v>935</v>
      </c>
      <c r="F24" s="195"/>
      <c r="G24" s="204">
        <v>18760000</v>
      </c>
      <c r="H24" s="161">
        <v>2248301</v>
      </c>
      <c r="I24" s="94">
        <v>44966</v>
      </c>
      <c r="J24" s="225">
        <v>1E-4</v>
      </c>
    </row>
    <row r="25" spans="1:10" ht="16" customHeight="1" x14ac:dyDescent="0.2">
      <c r="A25" s="147" t="s">
        <v>740</v>
      </c>
      <c r="B25" s="57" t="s">
        <v>977</v>
      </c>
      <c r="C25" s="161" t="s">
        <v>935</v>
      </c>
      <c r="D25" s="172" t="s">
        <v>935</v>
      </c>
      <c r="E25" s="182"/>
      <c r="F25" s="195"/>
      <c r="G25" s="204"/>
      <c r="H25" s="161" t="s">
        <v>935</v>
      </c>
      <c r="I25" s="94" t="s">
        <v>935</v>
      </c>
      <c r="J25" s="225" t="s">
        <v>935</v>
      </c>
    </row>
    <row r="26" spans="1:10" ht="16" customHeight="1" x14ac:dyDescent="0.2">
      <c r="A26" s="147" t="s">
        <v>957</v>
      </c>
      <c r="B26" s="57" t="s">
        <v>978</v>
      </c>
      <c r="C26" s="161" t="s">
        <v>935</v>
      </c>
      <c r="D26" s="172" t="s">
        <v>935</v>
      </c>
      <c r="E26" s="183" t="s">
        <v>935</v>
      </c>
      <c r="F26" s="195"/>
      <c r="G26" s="204"/>
      <c r="H26" s="161" t="s">
        <v>935</v>
      </c>
      <c r="I26" s="94" t="s">
        <v>935</v>
      </c>
      <c r="J26" s="225" t="s">
        <v>935</v>
      </c>
    </row>
    <row r="27" spans="1:10" ht="26" x14ac:dyDescent="0.2">
      <c r="A27" s="147" t="s">
        <v>958</v>
      </c>
      <c r="B27" s="55" t="s">
        <v>979</v>
      </c>
      <c r="C27" s="624" t="str">
        <f t="array" ref="C27">IF(COUNT(F27:G27)&gt;0,SUM(F27:G27),"")</f>
        <v/>
      </c>
      <c r="D27" s="625"/>
      <c r="E27" s="626"/>
      <c r="F27" s="196"/>
      <c r="G27" s="205"/>
      <c r="H27" s="161" t="s">
        <v>935</v>
      </c>
      <c r="I27" s="94" t="s">
        <v>935</v>
      </c>
      <c r="J27" s="225" t="s">
        <v>935</v>
      </c>
    </row>
    <row r="28" spans="1:10" ht="16" customHeight="1" x14ac:dyDescent="0.2">
      <c r="A28" s="614" t="s">
        <v>959</v>
      </c>
      <c r="B28" s="615"/>
      <c r="C28" s="163"/>
      <c r="D28" s="173"/>
      <c r="E28" s="184"/>
      <c r="F28" s="163"/>
      <c r="G28" s="184"/>
      <c r="H28" s="117"/>
      <c r="I28" s="215"/>
      <c r="J28" s="226"/>
    </row>
    <row r="29" spans="1:10" ht="16" customHeight="1" thickBot="1" x14ac:dyDescent="0.25">
      <c r="A29" s="148"/>
      <c r="B29" s="151" t="s">
        <v>980</v>
      </c>
      <c r="C29" s="164"/>
      <c r="D29" s="174"/>
      <c r="E29" s="185"/>
      <c r="F29" s="164"/>
      <c r="G29" s="185"/>
      <c r="H29" s="213">
        <f t="array" ref="H29">IF(COUNT(H14,H22:H27)&gt;0,SUM(H14,H22:H27),"")</f>
        <v>2248301</v>
      </c>
      <c r="I29" s="213">
        <f t="array" ref="I29">IF(COUNT(I14,I22:I27)&gt;0,SUM(I14,I22:I27),"")</f>
        <v>44966</v>
      </c>
      <c r="J29" s="227">
        <f t="array" ref="J29">IF(COUNT(J14,J22:J27)&gt;0,SUM(J14,J22:J27),"")</f>
        <v>1E-4</v>
      </c>
    </row>
    <row r="30" spans="1:10" x14ac:dyDescent="0.2">
      <c r="B30" s="152"/>
      <c r="C30" s="152"/>
      <c r="D30" s="152"/>
      <c r="E30" s="152"/>
      <c r="F30" s="152"/>
    </row>
    <row r="31" spans="1:10" ht="13.5" thickBot="1" x14ac:dyDescent="0.25">
      <c r="D31" s="152"/>
      <c r="E31" s="152"/>
      <c r="F31" s="152"/>
      <c r="G31" s="152"/>
      <c r="H31" s="152"/>
      <c r="I31" s="216"/>
      <c r="J31" s="13"/>
    </row>
    <row r="32" spans="1:10" ht="13.5" customHeight="1" x14ac:dyDescent="0.2">
      <c r="B32" s="616" t="s">
        <v>981</v>
      </c>
      <c r="C32" s="617"/>
      <c r="D32" s="618"/>
      <c r="E32" s="619"/>
      <c r="F32" s="197" t="s">
        <v>27</v>
      </c>
      <c r="G32" s="206" t="s">
        <v>992</v>
      </c>
      <c r="J32" s="13"/>
    </row>
    <row r="33" spans="1:11" x14ac:dyDescent="0.2">
      <c r="D33" s="620" t="s">
        <v>985</v>
      </c>
      <c r="E33" s="187" t="s">
        <v>988</v>
      </c>
      <c r="F33" s="163" t="s">
        <v>935</v>
      </c>
      <c r="G33" s="207" t="s">
        <v>935</v>
      </c>
      <c r="J33" s="13"/>
    </row>
    <row r="34" spans="1:11" x14ac:dyDescent="0.2">
      <c r="D34" s="620"/>
      <c r="E34" s="66" t="s">
        <v>989</v>
      </c>
      <c r="F34" s="198"/>
      <c r="G34" s="208"/>
      <c r="J34" s="13"/>
    </row>
    <row r="35" spans="1:11" ht="13.5" customHeight="1" x14ac:dyDescent="0.2">
      <c r="B35" s="621"/>
      <c r="C35" s="622"/>
      <c r="D35" s="620" t="s">
        <v>986</v>
      </c>
      <c r="E35" s="66" t="s">
        <v>989</v>
      </c>
      <c r="F35" s="198" t="s">
        <v>935</v>
      </c>
      <c r="G35" s="208" t="s">
        <v>935</v>
      </c>
      <c r="J35" s="13"/>
    </row>
    <row r="36" spans="1:11" ht="13.5" thickBot="1" x14ac:dyDescent="0.25">
      <c r="D36" s="623"/>
      <c r="E36" s="188" t="s">
        <v>988</v>
      </c>
      <c r="F36" s="199"/>
      <c r="G36" s="209"/>
      <c r="J36" s="13"/>
    </row>
    <row r="37" spans="1:11" x14ac:dyDescent="0.2">
      <c r="D37" s="153"/>
      <c r="E37" s="153"/>
      <c r="F37" s="153"/>
      <c r="G37" s="153"/>
      <c r="H37" s="153"/>
      <c r="I37" s="217"/>
      <c r="J37" s="13"/>
    </row>
    <row r="38" spans="1:11" ht="13.5" customHeight="1" x14ac:dyDescent="0.2">
      <c r="A38" s="613" t="s">
        <v>884</v>
      </c>
      <c r="B38" s="613"/>
      <c r="C38" s="613"/>
      <c r="D38" s="613"/>
      <c r="E38" s="613"/>
      <c r="F38" s="613"/>
      <c r="G38" s="613"/>
      <c r="H38" s="613"/>
      <c r="I38" s="613"/>
      <c r="J38" s="613"/>
      <c r="K38" s="613"/>
    </row>
    <row r="39" spans="1:11" ht="182" customHeight="1" x14ac:dyDescent="0.2">
      <c r="A39" s="613"/>
      <c r="B39" s="613"/>
      <c r="C39" s="613"/>
      <c r="D39" s="613"/>
      <c r="E39" s="613"/>
      <c r="F39" s="613"/>
      <c r="G39" s="613"/>
      <c r="H39" s="613"/>
      <c r="I39" s="613"/>
      <c r="J39" s="613"/>
      <c r="K39" s="613"/>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2"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 x14ac:dyDescent="0.2"/>
  <cols>
    <col min="1" max="1" width="9" style="49" customWidth="1"/>
    <col min="2" max="2" width="28.453125" style="49" customWidth="1"/>
    <col min="3" max="3" width="14.36328125" style="49" customWidth="1"/>
    <col min="4" max="4" width="37.08984375" style="49" bestFit="1" customWidth="1"/>
    <col min="5" max="13" width="14.6328125" style="49" customWidth="1"/>
    <col min="14" max="14" width="9" style="145" customWidth="1"/>
    <col min="15" max="249" width="9" style="49" customWidth="1"/>
    <col min="250" max="250" width="28.453125" style="49" customWidth="1"/>
    <col min="251" max="251" width="12.6328125" style="49" customWidth="1"/>
    <col min="252" max="252" width="37.08984375" style="49" customWidth="1"/>
    <col min="253" max="263" width="14.6328125" style="49" customWidth="1"/>
    <col min="264" max="505" width="9" style="49" customWidth="1"/>
    <col min="506" max="506" width="28.453125" style="49" customWidth="1"/>
    <col min="507" max="507" width="12.6328125" style="49" customWidth="1"/>
    <col min="508" max="508" width="37.08984375" style="49" customWidth="1"/>
    <col min="509" max="519" width="14.6328125" style="49" customWidth="1"/>
    <col min="520" max="761" width="9" style="49" customWidth="1"/>
    <col min="762" max="762" width="28.453125" style="49" customWidth="1"/>
    <col min="763" max="763" width="12.6328125" style="49" customWidth="1"/>
    <col min="764" max="764" width="37.08984375" style="49" customWidth="1"/>
    <col min="765" max="775" width="14.6328125" style="49" customWidth="1"/>
    <col min="776" max="1017" width="9" style="49" customWidth="1"/>
    <col min="1018" max="1018" width="28.453125" style="49" customWidth="1"/>
    <col min="1019" max="1019" width="12.6328125" style="49" customWidth="1"/>
    <col min="1020" max="1020" width="37.08984375" style="49" customWidth="1"/>
    <col min="1021" max="1031" width="14.6328125" style="49" customWidth="1"/>
    <col min="1032" max="1273" width="9" style="49" customWidth="1"/>
    <col min="1274" max="1274" width="28.453125" style="49" customWidth="1"/>
    <col min="1275" max="1275" width="12.6328125" style="49" customWidth="1"/>
    <col min="1276" max="1276" width="37.08984375" style="49" customWidth="1"/>
    <col min="1277" max="1287" width="14.6328125" style="49" customWidth="1"/>
    <col min="1288" max="1529" width="9" style="49" customWidth="1"/>
    <col min="1530" max="1530" width="28.453125" style="49" customWidth="1"/>
    <col min="1531" max="1531" width="12.6328125" style="49" customWidth="1"/>
    <col min="1532" max="1532" width="37.08984375" style="49" customWidth="1"/>
    <col min="1533" max="1543" width="14.6328125" style="49" customWidth="1"/>
    <col min="1544" max="1785" width="9" style="49" customWidth="1"/>
    <col min="1786" max="1786" width="28.453125" style="49" customWidth="1"/>
    <col min="1787" max="1787" width="12.6328125" style="49" customWidth="1"/>
    <col min="1788" max="1788" width="37.08984375" style="49" customWidth="1"/>
    <col min="1789" max="1799" width="14.6328125" style="49" customWidth="1"/>
    <col min="1800" max="2041" width="9" style="49" customWidth="1"/>
    <col min="2042" max="2042" width="28.453125" style="49" customWidth="1"/>
    <col min="2043" max="2043" width="12.6328125" style="49" customWidth="1"/>
    <col min="2044" max="2044" width="37.08984375" style="49" customWidth="1"/>
    <col min="2045" max="2055" width="14.6328125" style="49" customWidth="1"/>
    <col min="2056" max="2297" width="9" style="49" customWidth="1"/>
    <col min="2298" max="2298" width="28.453125" style="49" customWidth="1"/>
    <col min="2299" max="2299" width="12.6328125" style="49" customWidth="1"/>
    <col min="2300" max="2300" width="37.08984375" style="49" customWidth="1"/>
    <col min="2301" max="2311" width="14.6328125" style="49" customWidth="1"/>
    <col min="2312" max="2553" width="9" style="49" customWidth="1"/>
    <col min="2554" max="2554" width="28.453125" style="49" customWidth="1"/>
    <col min="2555" max="2555" width="12.6328125" style="49" customWidth="1"/>
    <col min="2556" max="2556" width="37.08984375" style="49" customWidth="1"/>
    <col min="2557" max="2567" width="14.6328125" style="49" customWidth="1"/>
    <col min="2568" max="2809" width="9" style="49" customWidth="1"/>
    <col min="2810" max="2810" width="28.453125" style="49" customWidth="1"/>
    <col min="2811" max="2811" width="12.6328125" style="49" customWidth="1"/>
    <col min="2812" max="2812" width="37.08984375" style="49" customWidth="1"/>
    <col min="2813" max="2823" width="14.6328125" style="49" customWidth="1"/>
    <col min="2824" max="3065" width="9" style="49" customWidth="1"/>
    <col min="3066" max="3066" width="28.453125" style="49" customWidth="1"/>
    <col min="3067" max="3067" width="12.6328125" style="49" customWidth="1"/>
    <col min="3068" max="3068" width="37.08984375" style="49" customWidth="1"/>
    <col min="3069" max="3079" width="14.6328125" style="49" customWidth="1"/>
    <col min="3080" max="3321" width="9" style="49" customWidth="1"/>
    <col min="3322" max="3322" width="28.453125" style="49" customWidth="1"/>
    <col min="3323" max="3323" width="12.6328125" style="49" customWidth="1"/>
    <col min="3324" max="3324" width="37.08984375" style="49" customWidth="1"/>
    <col min="3325" max="3335" width="14.6328125" style="49" customWidth="1"/>
    <col min="3336" max="3577" width="9" style="49" customWidth="1"/>
    <col min="3578" max="3578" width="28.453125" style="49" customWidth="1"/>
    <col min="3579" max="3579" width="12.6328125" style="49" customWidth="1"/>
    <col min="3580" max="3580" width="37.08984375" style="49" customWidth="1"/>
    <col min="3581" max="3591" width="14.6328125" style="49" customWidth="1"/>
    <col min="3592" max="3833" width="9" style="49" customWidth="1"/>
    <col min="3834" max="3834" width="28.453125" style="49" customWidth="1"/>
    <col min="3835" max="3835" width="12.6328125" style="49" customWidth="1"/>
    <col min="3836" max="3836" width="37.08984375" style="49" customWidth="1"/>
    <col min="3837" max="3847" width="14.6328125" style="49" customWidth="1"/>
    <col min="3848" max="4089" width="9" style="49" customWidth="1"/>
    <col min="4090" max="4090" width="28.453125" style="49" customWidth="1"/>
    <col min="4091" max="4091" width="12.6328125" style="49" customWidth="1"/>
    <col min="4092" max="4092" width="37.08984375" style="49" customWidth="1"/>
    <col min="4093" max="4103" width="14.6328125" style="49" customWidth="1"/>
    <col min="4104" max="4345" width="9" style="49" customWidth="1"/>
    <col min="4346" max="4346" width="28.453125" style="49" customWidth="1"/>
    <col min="4347" max="4347" width="12.6328125" style="49" customWidth="1"/>
    <col min="4348" max="4348" width="37.08984375" style="49" customWidth="1"/>
    <col min="4349" max="4359" width="14.6328125" style="49" customWidth="1"/>
    <col min="4360" max="4601" width="9" style="49" customWidth="1"/>
    <col min="4602" max="4602" width="28.453125" style="49" customWidth="1"/>
    <col min="4603" max="4603" width="12.6328125" style="49" customWidth="1"/>
    <col min="4604" max="4604" width="37.08984375" style="49" customWidth="1"/>
    <col min="4605" max="4615" width="14.6328125" style="49" customWidth="1"/>
    <col min="4616" max="4857" width="9" style="49" customWidth="1"/>
    <col min="4858" max="4858" width="28.453125" style="49" customWidth="1"/>
    <col min="4859" max="4859" width="12.6328125" style="49" customWidth="1"/>
    <col min="4860" max="4860" width="37.08984375" style="49" customWidth="1"/>
    <col min="4861" max="4871" width="14.6328125" style="49" customWidth="1"/>
    <col min="4872" max="5113" width="9" style="49" customWidth="1"/>
    <col min="5114" max="5114" width="28.453125" style="49" customWidth="1"/>
    <col min="5115" max="5115" width="12.6328125" style="49" customWidth="1"/>
    <col min="5116" max="5116" width="37.08984375" style="49" customWidth="1"/>
    <col min="5117" max="5127" width="14.6328125" style="49" customWidth="1"/>
    <col min="5128" max="5369" width="9" style="49" customWidth="1"/>
    <col min="5370" max="5370" width="28.453125" style="49" customWidth="1"/>
    <col min="5371" max="5371" width="12.6328125" style="49" customWidth="1"/>
    <col min="5372" max="5372" width="37.08984375" style="49" customWidth="1"/>
    <col min="5373" max="5383" width="14.6328125" style="49" customWidth="1"/>
    <col min="5384" max="5625" width="9" style="49" customWidth="1"/>
    <col min="5626" max="5626" width="28.453125" style="49" customWidth="1"/>
    <col min="5627" max="5627" width="12.6328125" style="49" customWidth="1"/>
    <col min="5628" max="5628" width="37.08984375" style="49" customWidth="1"/>
    <col min="5629" max="5639" width="14.6328125" style="49" customWidth="1"/>
    <col min="5640" max="5881" width="9" style="49" customWidth="1"/>
    <col min="5882" max="5882" width="28.453125" style="49" customWidth="1"/>
    <col min="5883" max="5883" width="12.6328125" style="49" customWidth="1"/>
    <col min="5884" max="5884" width="37.08984375" style="49" customWidth="1"/>
    <col min="5885" max="5895" width="14.6328125" style="49" customWidth="1"/>
    <col min="5896" max="6137" width="9" style="49" customWidth="1"/>
    <col min="6138" max="6138" width="28.453125" style="49" customWidth="1"/>
    <col min="6139" max="6139" width="12.6328125" style="49" customWidth="1"/>
    <col min="6140" max="6140" width="37.08984375" style="49" customWidth="1"/>
    <col min="6141" max="6151" width="14.6328125" style="49" customWidth="1"/>
    <col min="6152" max="6393" width="9" style="49" customWidth="1"/>
    <col min="6394" max="6394" width="28.453125" style="49" customWidth="1"/>
    <col min="6395" max="6395" width="12.6328125" style="49" customWidth="1"/>
    <col min="6396" max="6396" width="37.08984375" style="49" customWidth="1"/>
    <col min="6397" max="6407" width="14.6328125" style="49" customWidth="1"/>
    <col min="6408" max="6649" width="9" style="49" customWidth="1"/>
    <col min="6650" max="6650" width="28.453125" style="49" customWidth="1"/>
    <col min="6651" max="6651" width="12.6328125" style="49" customWidth="1"/>
    <col min="6652" max="6652" width="37.08984375" style="49" customWidth="1"/>
    <col min="6653" max="6663" width="14.6328125" style="49" customWidth="1"/>
    <col min="6664" max="6905" width="9" style="49" customWidth="1"/>
    <col min="6906" max="6906" width="28.453125" style="49" customWidth="1"/>
    <col min="6907" max="6907" width="12.6328125" style="49" customWidth="1"/>
    <col min="6908" max="6908" width="37.08984375" style="49" customWidth="1"/>
    <col min="6909" max="6919" width="14.6328125" style="49" customWidth="1"/>
    <col min="6920" max="7161" width="9" style="49" customWidth="1"/>
    <col min="7162" max="7162" width="28.453125" style="49" customWidth="1"/>
    <col min="7163" max="7163" width="12.6328125" style="49" customWidth="1"/>
    <col min="7164" max="7164" width="37.08984375" style="49" customWidth="1"/>
    <col min="7165" max="7175" width="14.6328125" style="49" customWidth="1"/>
    <col min="7176" max="7417" width="9" style="49" customWidth="1"/>
    <col min="7418" max="7418" width="28.453125" style="49" customWidth="1"/>
    <col min="7419" max="7419" width="12.6328125" style="49" customWidth="1"/>
    <col min="7420" max="7420" width="37.08984375" style="49" customWidth="1"/>
    <col min="7421" max="7431" width="14.6328125" style="49" customWidth="1"/>
    <col min="7432" max="7673" width="9" style="49" customWidth="1"/>
    <col min="7674" max="7674" width="28.453125" style="49" customWidth="1"/>
    <col min="7675" max="7675" width="12.6328125" style="49" customWidth="1"/>
    <col min="7676" max="7676" width="37.08984375" style="49" customWidth="1"/>
    <col min="7677" max="7687" width="14.6328125" style="49" customWidth="1"/>
    <col min="7688" max="7929" width="9" style="49" customWidth="1"/>
    <col min="7930" max="7930" width="28.453125" style="49" customWidth="1"/>
    <col min="7931" max="7931" width="12.6328125" style="49" customWidth="1"/>
    <col min="7932" max="7932" width="37.08984375" style="49" customWidth="1"/>
    <col min="7933" max="7943" width="14.6328125" style="49" customWidth="1"/>
    <col min="7944" max="8185" width="9" style="49" customWidth="1"/>
    <col min="8186" max="8186" width="28.453125" style="49" customWidth="1"/>
    <col min="8187" max="8187" width="12.6328125" style="49" customWidth="1"/>
    <col min="8188" max="8188" width="37.08984375" style="49" customWidth="1"/>
    <col min="8189" max="8199" width="14.6328125" style="49" customWidth="1"/>
    <col min="8200" max="8441" width="9" style="49" customWidth="1"/>
    <col min="8442" max="8442" width="28.453125" style="49" customWidth="1"/>
    <col min="8443" max="8443" width="12.6328125" style="49" customWidth="1"/>
    <col min="8444" max="8444" width="37.08984375" style="49" customWidth="1"/>
    <col min="8445" max="8455" width="14.6328125" style="49" customWidth="1"/>
    <col min="8456" max="8697" width="9" style="49" customWidth="1"/>
    <col min="8698" max="8698" width="28.453125" style="49" customWidth="1"/>
    <col min="8699" max="8699" width="12.6328125" style="49" customWidth="1"/>
    <col min="8700" max="8700" width="37.08984375" style="49" customWidth="1"/>
    <col min="8701" max="8711" width="14.6328125" style="49" customWidth="1"/>
    <col min="8712" max="8953" width="9" style="49" customWidth="1"/>
    <col min="8954" max="8954" width="28.453125" style="49" customWidth="1"/>
    <col min="8955" max="8955" width="12.6328125" style="49" customWidth="1"/>
    <col min="8956" max="8956" width="37.08984375" style="49" customWidth="1"/>
    <col min="8957" max="8967" width="14.6328125" style="49" customWidth="1"/>
    <col min="8968" max="9209" width="9" style="49" customWidth="1"/>
    <col min="9210" max="9210" width="28.453125" style="49" customWidth="1"/>
    <col min="9211" max="9211" width="12.6328125" style="49" customWidth="1"/>
    <col min="9212" max="9212" width="37.08984375" style="49" customWidth="1"/>
    <col min="9213" max="9223" width="14.6328125" style="49" customWidth="1"/>
    <col min="9224" max="9465" width="9" style="49" customWidth="1"/>
    <col min="9466" max="9466" width="28.453125" style="49" customWidth="1"/>
    <col min="9467" max="9467" width="12.6328125" style="49" customWidth="1"/>
    <col min="9468" max="9468" width="37.08984375" style="49" customWidth="1"/>
    <col min="9469" max="9479" width="14.6328125" style="49" customWidth="1"/>
    <col min="9480" max="9721" width="9" style="49" customWidth="1"/>
    <col min="9722" max="9722" width="28.453125" style="49" customWidth="1"/>
    <col min="9723" max="9723" width="12.6328125" style="49" customWidth="1"/>
    <col min="9724" max="9724" width="37.08984375" style="49" customWidth="1"/>
    <col min="9725" max="9735" width="14.6328125" style="49" customWidth="1"/>
    <col min="9736" max="9977" width="9" style="49" customWidth="1"/>
    <col min="9978" max="9978" width="28.453125" style="49" customWidth="1"/>
    <col min="9979" max="9979" width="12.6328125" style="49" customWidth="1"/>
    <col min="9980" max="9980" width="37.08984375" style="49" customWidth="1"/>
    <col min="9981" max="9991" width="14.6328125" style="49" customWidth="1"/>
    <col min="9992" max="10233" width="9" style="49" customWidth="1"/>
    <col min="10234" max="10234" width="28.453125" style="49" customWidth="1"/>
    <col min="10235" max="10235" width="12.6328125" style="49" customWidth="1"/>
    <col min="10236" max="10236" width="37.08984375" style="49" customWidth="1"/>
    <col min="10237" max="10247" width="14.6328125" style="49" customWidth="1"/>
    <col min="10248" max="10489" width="9" style="49" customWidth="1"/>
    <col min="10490" max="10490" width="28.453125" style="49" customWidth="1"/>
    <col min="10491" max="10491" width="12.6328125" style="49" customWidth="1"/>
    <col min="10492" max="10492" width="37.08984375" style="49" customWidth="1"/>
    <col min="10493" max="10503" width="14.6328125" style="49" customWidth="1"/>
    <col min="10504" max="10745" width="9" style="49" customWidth="1"/>
    <col min="10746" max="10746" width="28.453125" style="49" customWidth="1"/>
    <col min="10747" max="10747" width="12.6328125" style="49" customWidth="1"/>
    <col min="10748" max="10748" width="37.08984375" style="49" customWidth="1"/>
    <col min="10749" max="10759" width="14.6328125" style="49" customWidth="1"/>
    <col min="10760" max="11001" width="9" style="49" customWidth="1"/>
    <col min="11002" max="11002" width="28.453125" style="49" customWidth="1"/>
    <col min="11003" max="11003" width="12.6328125" style="49" customWidth="1"/>
    <col min="11004" max="11004" width="37.08984375" style="49" customWidth="1"/>
    <col min="11005" max="11015" width="14.6328125" style="49" customWidth="1"/>
    <col min="11016" max="11257" width="9" style="49" customWidth="1"/>
    <col min="11258" max="11258" width="28.453125" style="49" customWidth="1"/>
    <col min="11259" max="11259" width="12.6328125" style="49" customWidth="1"/>
    <col min="11260" max="11260" width="37.08984375" style="49" customWidth="1"/>
    <col min="11261" max="11271" width="14.6328125" style="49" customWidth="1"/>
    <col min="11272" max="11513" width="9" style="49" customWidth="1"/>
    <col min="11514" max="11514" width="28.453125" style="49" customWidth="1"/>
    <col min="11515" max="11515" width="12.6328125" style="49" customWidth="1"/>
    <col min="11516" max="11516" width="37.08984375" style="49" customWidth="1"/>
    <col min="11517" max="11527" width="14.6328125" style="49" customWidth="1"/>
    <col min="11528" max="11769" width="9" style="49" customWidth="1"/>
    <col min="11770" max="11770" width="28.453125" style="49" customWidth="1"/>
    <col min="11771" max="11771" width="12.6328125" style="49" customWidth="1"/>
    <col min="11772" max="11772" width="37.08984375" style="49" customWidth="1"/>
    <col min="11773" max="11783" width="14.6328125" style="49" customWidth="1"/>
    <col min="11784" max="12025" width="9" style="49" customWidth="1"/>
    <col min="12026" max="12026" width="28.453125" style="49" customWidth="1"/>
    <col min="12027" max="12027" width="12.6328125" style="49" customWidth="1"/>
    <col min="12028" max="12028" width="37.08984375" style="49" customWidth="1"/>
    <col min="12029" max="12039" width="14.6328125" style="49" customWidth="1"/>
    <col min="12040" max="12281" width="9" style="49" customWidth="1"/>
    <col min="12282" max="12282" width="28.453125" style="49" customWidth="1"/>
    <col min="12283" max="12283" width="12.6328125" style="49" customWidth="1"/>
    <col min="12284" max="12284" width="37.08984375" style="49" customWidth="1"/>
    <col min="12285" max="12295" width="14.6328125" style="49" customWidth="1"/>
    <col min="12296" max="12537" width="9" style="49" customWidth="1"/>
    <col min="12538" max="12538" width="28.453125" style="49" customWidth="1"/>
    <col min="12539" max="12539" width="12.6328125" style="49" customWidth="1"/>
    <col min="12540" max="12540" width="37.08984375" style="49" customWidth="1"/>
    <col min="12541" max="12551" width="14.6328125" style="49" customWidth="1"/>
    <col min="12552" max="12793" width="9" style="49" customWidth="1"/>
    <col min="12794" max="12794" width="28.453125" style="49" customWidth="1"/>
    <col min="12795" max="12795" width="12.6328125" style="49" customWidth="1"/>
    <col min="12796" max="12796" width="37.08984375" style="49" customWidth="1"/>
    <col min="12797" max="12807" width="14.6328125" style="49" customWidth="1"/>
    <col min="12808" max="13049" width="9" style="49" customWidth="1"/>
    <col min="13050" max="13050" width="28.453125" style="49" customWidth="1"/>
    <col min="13051" max="13051" width="12.6328125" style="49" customWidth="1"/>
    <col min="13052" max="13052" width="37.08984375" style="49" customWidth="1"/>
    <col min="13053" max="13063" width="14.6328125" style="49" customWidth="1"/>
    <col min="13064" max="13305" width="9" style="49" customWidth="1"/>
    <col min="13306" max="13306" width="28.453125" style="49" customWidth="1"/>
    <col min="13307" max="13307" width="12.6328125" style="49" customWidth="1"/>
    <col min="13308" max="13308" width="37.08984375" style="49" customWidth="1"/>
    <col min="13309" max="13319" width="14.6328125" style="49" customWidth="1"/>
    <col min="13320" max="13561" width="9" style="49" customWidth="1"/>
    <col min="13562" max="13562" width="28.453125" style="49" customWidth="1"/>
    <col min="13563" max="13563" width="12.6328125" style="49" customWidth="1"/>
    <col min="13564" max="13564" width="37.08984375" style="49" customWidth="1"/>
    <col min="13565" max="13575" width="14.6328125" style="49" customWidth="1"/>
    <col min="13576" max="13817" width="9" style="49" customWidth="1"/>
    <col min="13818" max="13818" width="28.453125" style="49" customWidth="1"/>
    <col min="13819" max="13819" width="12.6328125" style="49" customWidth="1"/>
    <col min="13820" max="13820" width="37.08984375" style="49" customWidth="1"/>
    <col min="13821" max="13831" width="14.6328125" style="49" customWidth="1"/>
    <col min="13832" max="14073" width="9" style="49" customWidth="1"/>
    <col min="14074" max="14074" width="28.453125" style="49" customWidth="1"/>
    <col min="14075" max="14075" width="12.6328125" style="49" customWidth="1"/>
    <col min="14076" max="14076" width="37.08984375" style="49" customWidth="1"/>
    <col min="14077" max="14087" width="14.6328125" style="49" customWidth="1"/>
    <col min="14088" max="14329" width="9" style="49" customWidth="1"/>
    <col min="14330" max="14330" width="28.453125" style="49" customWidth="1"/>
    <col min="14331" max="14331" width="12.6328125" style="49" customWidth="1"/>
    <col min="14332" max="14332" width="37.08984375" style="49" customWidth="1"/>
    <col min="14333" max="14343" width="14.6328125" style="49" customWidth="1"/>
    <col min="14344" max="14585" width="9" style="49" customWidth="1"/>
    <col min="14586" max="14586" width="28.453125" style="49" customWidth="1"/>
    <col min="14587" max="14587" width="12.6328125" style="49" customWidth="1"/>
    <col min="14588" max="14588" width="37.08984375" style="49" customWidth="1"/>
    <col min="14589" max="14599" width="14.6328125" style="49" customWidth="1"/>
    <col min="14600" max="14841" width="9" style="49" customWidth="1"/>
    <col min="14842" max="14842" width="28.453125" style="49" customWidth="1"/>
    <col min="14843" max="14843" width="12.6328125" style="49" customWidth="1"/>
    <col min="14844" max="14844" width="37.08984375" style="49" customWidth="1"/>
    <col min="14845" max="14855" width="14.6328125" style="49" customWidth="1"/>
    <col min="14856" max="15097" width="9" style="49" customWidth="1"/>
    <col min="15098" max="15098" width="28.453125" style="49" customWidth="1"/>
    <col min="15099" max="15099" width="12.6328125" style="49" customWidth="1"/>
    <col min="15100" max="15100" width="37.08984375" style="49" customWidth="1"/>
    <col min="15101" max="15111" width="14.6328125" style="49" customWidth="1"/>
    <col min="15112" max="15353" width="9" style="49" customWidth="1"/>
    <col min="15354" max="15354" width="28.453125" style="49" customWidth="1"/>
    <col min="15355" max="15355" width="12.6328125" style="49" customWidth="1"/>
    <col min="15356" max="15356" width="37.08984375" style="49" customWidth="1"/>
    <col min="15357" max="15367" width="14.6328125" style="49" customWidth="1"/>
    <col min="15368" max="15609" width="9" style="49" customWidth="1"/>
    <col min="15610" max="15610" width="28.453125" style="49" customWidth="1"/>
    <col min="15611" max="15611" width="12.6328125" style="49" customWidth="1"/>
    <col min="15612" max="15612" width="37.08984375" style="49" customWidth="1"/>
    <col min="15613" max="15623" width="14.6328125" style="49" customWidth="1"/>
    <col min="15624" max="15865" width="9" style="49" customWidth="1"/>
    <col min="15866" max="15866" width="28.453125" style="49" customWidth="1"/>
    <col min="15867" max="15867" width="12.6328125" style="49" customWidth="1"/>
    <col min="15868" max="15868" width="37.08984375" style="49" customWidth="1"/>
    <col min="15869" max="15879" width="14.6328125" style="49" customWidth="1"/>
    <col min="15880" max="16121" width="9" style="49" customWidth="1"/>
    <col min="16122" max="16122" width="28.453125" style="49" customWidth="1"/>
    <col min="16123" max="16123" width="12.6328125" style="49" customWidth="1"/>
    <col min="16124" max="16124" width="37.08984375" style="49" customWidth="1"/>
    <col min="16125" max="16135" width="14.6328125" style="49" customWidth="1"/>
    <col min="16136" max="16378" width="9" style="49" customWidth="1"/>
  </cols>
  <sheetData>
    <row r="1" spans="1:13" x14ac:dyDescent="0.2">
      <c r="A1" s="19" t="s">
        <v>730</v>
      </c>
      <c r="B1" s="20"/>
      <c r="C1" s="20"/>
      <c r="D1" s="20"/>
      <c r="E1" s="20"/>
      <c r="F1" s="20"/>
      <c r="G1" s="20"/>
      <c r="H1" s="20"/>
      <c r="I1" s="20"/>
      <c r="J1" s="20"/>
      <c r="K1"/>
      <c r="L1"/>
      <c r="M1" s="20"/>
    </row>
    <row r="2" spans="1:13" x14ac:dyDescent="0.2">
      <c r="A2" s="641" t="s">
        <v>6</v>
      </c>
      <c r="B2" s="641"/>
      <c r="C2" s="641"/>
      <c r="D2" s="641"/>
      <c r="E2" s="641"/>
      <c r="F2" s="641"/>
      <c r="G2" s="641"/>
      <c r="H2" s="641"/>
      <c r="I2" s="641"/>
      <c r="J2" s="641"/>
      <c r="K2" s="641"/>
      <c r="L2" s="50"/>
      <c r="M2" s="130" t="s">
        <v>946</v>
      </c>
    </row>
    <row r="3" spans="1:13" ht="13.5" thickBot="1" x14ac:dyDescent="0.25">
      <c r="A3" s="20" t="s">
        <v>731</v>
      </c>
      <c r="B3" s="50"/>
      <c r="C3" s="50"/>
      <c r="D3" s="78"/>
      <c r="E3" s="78"/>
      <c r="F3" s="97"/>
      <c r="G3" s="111" t="s">
        <v>938</v>
      </c>
      <c r="H3" s="113"/>
      <c r="I3" s="114" t="s">
        <v>941</v>
      </c>
      <c r="J3" s="115">
        <v>1</v>
      </c>
      <c r="K3" s="127"/>
      <c r="L3" s="78"/>
      <c r="M3" s="78" t="s">
        <v>19</v>
      </c>
    </row>
    <row r="4" spans="1:13" ht="24" customHeight="1" x14ac:dyDescent="0.2">
      <c r="A4" s="21"/>
      <c r="B4" s="51"/>
      <c r="C4" s="654" t="s">
        <v>921</v>
      </c>
      <c r="D4" s="655"/>
      <c r="E4" s="92"/>
      <c r="F4" s="92"/>
      <c r="G4" s="92"/>
      <c r="H4" s="92"/>
      <c r="I4" s="92"/>
      <c r="J4" s="92"/>
      <c r="K4" s="92"/>
      <c r="L4" s="92"/>
      <c r="M4" s="131"/>
    </row>
    <row r="5" spans="1:13" ht="52.5" customHeight="1" x14ac:dyDescent="0.2">
      <c r="A5" s="22" t="s">
        <v>732</v>
      </c>
      <c r="B5" s="52" t="s">
        <v>885</v>
      </c>
      <c r="C5" s="52" t="s">
        <v>922</v>
      </c>
      <c r="D5" s="656" t="s">
        <v>934</v>
      </c>
      <c r="E5" s="645" t="s">
        <v>936</v>
      </c>
      <c r="F5" s="647" t="s">
        <v>937</v>
      </c>
      <c r="G5" s="649" t="s">
        <v>939</v>
      </c>
      <c r="H5" s="658" t="s">
        <v>940</v>
      </c>
      <c r="I5" s="658" t="s">
        <v>942</v>
      </c>
      <c r="J5" s="659" t="s">
        <v>943</v>
      </c>
      <c r="K5" s="658" t="s">
        <v>944</v>
      </c>
      <c r="L5" s="659" t="s">
        <v>945</v>
      </c>
      <c r="M5" s="652" t="s">
        <v>947</v>
      </c>
    </row>
    <row r="6" spans="1:13" ht="40.5" customHeight="1" thickBot="1" x14ac:dyDescent="0.25">
      <c r="A6" s="23"/>
      <c r="B6" s="53"/>
      <c r="C6" s="53"/>
      <c r="D6" s="657"/>
      <c r="E6" s="646"/>
      <c r="F6" s="648"/>
      <c r="G6" s="650"/>
      <c r="H6" s="646"/>
      <c r="I6" s="646"/>
      <c r="J6" s="660"/>
      <c r="K6" s="646"/>
      <c r="L6" s="660"/>
      <c r="M6" s="653"/>
    </row>
    <row r="7" spans="1:13" ht="14.15" customHeight="1" x14ac:dyDescent="0.2">
      <c r="A7" s="24" t="s">
        <v>712</v>
      </c>
      <c r="B7" s="54" t="s">
        <v>886</v>
      </c>
      <c r="C7" s="65">
        <v>0</v>
      </c>
      <c r="D7" s="79"/>
      <c r="E7" s="93"/>
      <c r="F7" s="98"/>
      <c r="G7" s="93"/>
      <c r="H7" s="93"/>
      <c r="I7" s="93"/>
      <c r="J7" s="116"/>
      <c r="K7" s="93"/>
      <c r="L7" s="98"/>
      <c r="M7" s="132"/>
    </row>
    <row r="8" spans="1:13" ht="27" customHeight="1" x14ac:dyDescent="0.2">
      <c r="A8" s="25" t="s">
        <v>733</v>
      </c>
      <c r="B8" s="55" t="s">
        <v>887</v>
      </c>
      <c r="C8" s="66">
        <v>0</v>
      </c>
      <c r="D8" s="80"/>
      <c r="E8" s="94"/>
      <c r="F8" s="99"/>
      <c r="G8" s="94"/>
      <c r="H8" s="94"/>
      <c r="I8" s="94"/>
      <c r="J8" s="117"/>
      <c r="K8" s="94"/>
      <c r="L8" s="99"/>
      <c r="M8" s="133"/>
    </row>
    <row r="9" spans="1:13" ht="14.15" customHeight="1" x14ac:dyDescent="0.2">
      <c r="A9" s="26" t="s">
        <v>734</v>
      </c>
      <c r="B9" s="503" t="s">
        <v>888</v>
      </c>
      <c r="C9" s="67">
        <v>0</v>
      </c>
      <c r="D9" s="81"/>
      <c r="E9" s="88"/>
      <c r="F9" s="100"/>
      <c r="G9" s="88"/>
      <c r="H9" s="88"/>
      <c r="I9" s="88"/>
      <c r="J9" s="118"/>
      <c r="K9" s="88"/>
      <c r="L9" s="100"/>
      <c r="M9" s="134"/>
    </row>
    <row r="10" spans="1:13" ht="14.15" customHeight="1" x14ac:dyDescent="0.2">
      <c r="A10" s="27" t="s">
        <v>735</v>
      </c>
      <c r="B10" s="504"/>
      <c r="C10" s="68">
        <v>20</v>
      </c>
      <c r="D10" s="82"/>
      <c r="E10" s="89"/>
      <c r="F10" s="101"/>
      <c r="G10" s="89"/>
      <c r="H10" s="89"/>
      <c r="I10" s="89"/>
      <c r="J10" s="119"/>
      <c r="K10" s="89"/>
      <c r="L10" s="101"/>
      <c r="M10" s="135"/>
    </row>
    <row r="11" spans="1:13" ht="14.15" customHeight="1" x14ac:dyDescent="0.2">
      <c r="A11" s="27" t="s">
        <v>736</v>
      </c>
      <c r="B11" s="504"/>
      <c r="C11" s="68">
        <v>50</v>
      </c>
      <c r="D11" s="82"/>
      <c r="E11" s="89"/>
      <c r="F11" s="101"/>
      <c r="G11" s="89"/>
      <c r="H11" s="89"/>
      <c r="I11" s="89"/>
      <c r="J11" s="119"/>
      <c r="K11" s="89"/>
      <c r="L11" s="101"/>
      <c r="M11" s="135"/>
    </row>
    <row r="12" spans="1:13" ht="14.15" customHeight="1" x14ac:dyDescent="0.2">
      <c r="A12" s="27" t="s">
        <v>737</v>
      </c>
      <c r="B12" s="504"/>
      <c r="C12" s="68">
        <v>100</v>
      </c>
      <c r="D12" s="82"/>
      <c r="E12" s="89"/>
      <c r="F12" s="101"/>
      <c r="G12" s="89"/>
      <c r="H12" s="89"/>
      <c r="I12" s="89"/>
      <c r="J12" s="119"/>
      <c r="K12" s="89"/>
      <c r="L12" s="101"/>
      <c r="M12" s="135"/>
    </row>
    <row r="13" spans="1:13" ht="14.15" customHeight="1" x14ac:dyDescent="0.2">
      <c r="A13" s="28" t="s">
        <v>738</v>
      </c>
      <c r="B13" s="508"/>
      <c r="C13" s="69">
        <v>150</v>
      </c>
      <c r="D13" s="83"/>
      <c r="E13" s="90"/>
      <c r="F13" s="102"/>
      <c r="G13" s="90"/>
      <c r="H13" s="90"/>
      <c r="I13" s="90"/>
      <c r="J13" s="120"/>
      <c r="K13" s="90"/>
      <c r="L13" s="102"/>
      <c r="M13" s="136"/>
    </row>
    <row r="14" spans="1:13" ht="14.15" customHeight="1" x14ac:dyDescent="0.2">
      <c r="A14" s="25" t="s">
        <v>739</v>
      </c>
      <c r="B14" s="57" t="s">
        <v>889</v>
      </c>
      <c r="C14" s="66">
        <v>0</v>
      </c>
      <c r="D14" s="80"/>
      <c r="E14" s="94"/>
      <c r="F14" s="99"/>
      <c r="G14" s="94"/>
      <c r="H14" s="94"/>
      <c r="I14" s="94"/>
      <c r="J14" s="117"/>
      <c r="K14" s="94"/>
      <c r="L14" s="99"/>
      <c r="M14" s="133"/>
    </row>
    <row r="15" spans="1:13" ht="14.15" customHeight="1" x14ac:dyDescent="0.2">
      <c r="A15" s="25" t="s">
        <v>740</v>
      </c>
      <c r="B15" s="57" t="s">
        <v>890</v>
      </c>
      <c r="C15" s="66">
        <v>0</v>
      </c>
      <c r="D15" s="80"/>
      <c r="E15" s="94"/>
      <c r="F15" s="99"/>
      <c r="G15" s="94"/>
      <c r="H15" s="94"/>
      <c r="I15" s="94"/>
      <c r="J15" s="117"/>
      <c r="K15" s="94"/>
      <c r="L15" s="99"/>
      <c r="M15" s="133"/>
    </row>
    <row r="16" spans="1:13" ht="14.15" customHeight="1" x14ac:dyDescent="0.2">
      <c r="A16" s="26" t="s">
        <v>741</v>
      </c>
      <c r="B16" s="505" t="s">
        <v>891</v>
      </c>
      <c r="C16" s="67">
        <v>20</v>
      </c>
      <c r="D16" s="81"/>
      <c r="E16" s="88"/>
      <c r="F16" s="100"/>
      <c r="G16" s="88"/>
      <c r="H16" s="88"/>
      <c r="I16" s="88"/>
      <c r="J16" s="118"/>
      <c r="K16" s="88"/>
      <c r="L16" s="100"/>
      <c r="M16" s="134"/>
    </row>
    <row r="17" spans="1:13" ht="14.15" customHeight="1" x14ac:dyDescent="0.2">
      <c r="A17" s="27" t="s">
        <v>742</v>
      </c>
      <c r="B17" s="506"/>
      <c r="C17" s="68">
        <v>50</v>
      </c>
      <c r="D17" s="82"/>
      <c r="E17" s="89"/>
      <c r="F17" s="101"/>
      <c r="G17" s="89"/>
      <c r="H17" s="89"/>
      <c r="I17" s="89"/>
      <c r="J17" s="119"/>
      <c r="K17" s="89"/>
      <c r="L17" s="101"/>
      <c r="M17" s="135"/>
    </row>
    <row r="18" spans="1:13" ht="14.15" customHeight="1" x14ac:dyDescent="0.2">
      <c r="A18" s="27" t="s">
        <v>743</v>
      </c>
      <c r="B18" s="506"/>
      <c r="C18" s="68">
        <v>100</v>
      </c>
      <c r="D18" s="82"/>
      <c r="E18" s="89"/>
      <c r="F18" s="101"/>
      <c r="G18" s="89"/>
      <c r="H18" s="89"/>
      <c r="I18" s="89"/>
      <c r="J18" s="119"/>
      <c r="K18" s="89"/>
      <c r="L18" s="101"/>
      <c r="M18" s="135"/>
    </row>
    <row r="19" spans="1:13" ht="14.15" customHeight="1" x14ac:dyDescent="0.2">
      <c r="A19" s="28" t="s">
        <v>744</v>
      </c>
      <c r="B19" s="651"/>
      <c r="C19" s="69">
        <v>150</v>
      </c>
      <c r="D19" s="83"/>
      <c r="E19" s="90"/>
      <c r="F19" s="102"/>
      <c r="G19" s="90"/>
      <c r="H19" s="90"/>
      <c r="I19" s="90"/>
      <c r="J19" s="120"/>
      <c r="K19" s="90"/>
      <c r="L19" s="102"/>
      <c r="M19" s="136"/>
    </row>
    <row r="20" spans="1:13" ht="14.15" customHeight="1" x14ac:dyDescent="0.2">
      <c r="A20" s="29" t="s">
        <v>745</v>
      </c>
      <c r="B20" s="642" t="s">
        <v>892</v>
      </c>
      <c r="C20" s="67">
        <v>0</v>
      </c>
      <c r="D20" s="81"/>
      <c r="E20" s="88"/>
      <c r="F20" s="100"/>
      <c r="G20" s="88"/>
      <c r="H20" s="88"/>
      <c r="I20" s="88"/>
      <c r="J20" s="118"/>
      <c r="K20" s="88"/>
      <c r="L20" s="100"/>
      <c r="M20" s="134"/>
    </row>
    <row r="21" spans="1:13" ht="14.15" customHeight="1" x14ac:dyDescent="0.2">
      <c r="A21" s="30" t="s">
        <v>746</v>
      </c>
      <c r="B21" s="643"/>
      <c r="C21" s="68">
        <v>20</v>
      </c>
      <c r="D21" s="82"/>
      <c r="E21" s="89"/>
      <c r="F21" s="101"/>
      <c r="G21" s="89"/>
      <c r="H21" s="89"/>
      <c r="I21" s="89"/>
      <c r="J21" s="119"/>
      <c r="K21" s="89"/>
      <c r="L21" s="103"/>
      <c r="M21" s="137"/>
    </row>
    <row r="22" spans="1:13" s="49" customFormat="1" ht="14.15" customHeight="1" x14ac:dyDescent="0.2">
      <c r="A22" s="30" t="s">
        <v>747</v>
      </c>
      <c r="B22" s="643"/>
      <c r="C22" s="68">
        <v>30</v>
      </c>
      <c r="D22" s="82"/>
      <c r="E22" s="89"/>
      <c r="F22" s="103"/>
      <c r="G22" s="89"/>
      <c r="H22" s="89"/>
      <c r="I22" s="89"/>
      <c r="J22" s="121"/>
      <c r="K22" s="89"/>
      <c r="L22" s="103"/>
      <c r="M22" s="137"/>
    </row>
    <row r="23" spans="1:13" s="49" customFormat="1" ht="14.15" customHeight="1" x14ac:dyDescent="0.2">
      <c r="A23" s="30" t="s">
        <v>748</v>
      </c>
      <c r="B23" s="643"/>
      <c r="C23" s="68">
        <v>50</v>
      </c>
      <c r="D23" s="82"/>
      <c r="E23" s="89"/>
      <c r="F23" s="103"/>
      <c r="G23" s="89"/>
      <c r="H23" s="89"/>
      <c r="I23" s="89"/>
      <c r="J23" s="121"/>
      <c r="K23" s="89"/>
      <c r="L23" s="103"/>
      <c r="M23" s="137"/>
    </row>
    <row r="24" spans="1:13" s="49" customFormat="1" ht="14.15" customHeight="1" x14ac:dyDescent="0.2">
      <c r="A24" s="30" t="s">
        <v>749</v>
      </c>
      <c r="B24" s="643"/>
      <c r="C24" s="68">
        <v>100</v>
      </c>
      <c r="D24" s="82"/>
      <c r="E24" s="89"/>
      <c r="F24" s="103"/>
      <c r="G24" s="89"/>
      <c r="H24" s="89"/>
      <c r="I24" s="89"/>
      <c r="J24" s="121"/>
      <c r="K24" s="89"/>
      <c r="L24" s="103"/>
      <c r="M24" s="137"/>
    </row>
    <row r="25" spans="1:13" s="49" customFormat="1" ht="14.15" customHeight="1" x14ac:dyDescent="0.2">
      <c r="A25" s="31" t="s">
        <v>750</v>
      </c>
      <c r="B25" s="644"/>
      <c r="C25" s="69">
        <v>150</v>
      </c>
      <c r="D25" s="83"/>
      <c r="E25" s="90"/>
      <c r="F25" s="104"/>
      <c r="G25" s="90"/>
      <c r="H25" s="90"/>
      <c r="I25" s="90"/>
      <c r="J25" s="122"/>
      <c r="K25" s="90"/>
      <c r="L25" s="104"/>
      <c r="M25" s="138"/>
    </row>
    <row r="26" spans="1:13" s="49" customFormat="1" ht="14.15" customHeight="1" x14ac:dyDescent="0.2">
      <c r="A26" s="32" t="s">
        <v>751</v>
      </c>
      <c r="B26" s="500" t="s">
        <v>893</v>
      </c>
      <c r="C26" s="67">
        <v>10</v>
      </c>
      <c r="D26" s="81"/>
      <c r="E26" s="88"/>
      <c r="F26" s="105"/>
      <c r="G26" s="88"/>
      <c r="H26" s="88"/>
      <c r="I26" s="88"/>
      <c r="J26" s="123"/>
      <c r="K26" s="88"/>
      <c r="L26" s="105"/>
      <c r="M26" s="139"/>
    </row>
    <row r="27" spans="1:13" s="49" customFormat="1" ht="14.15" customHeight="1" x14ac:dyDescent="0.2">
      <c r="A27" s="33" t="s">
        <v>752</v>
      </c>
      <c r="B27" s="510"/>
      <c r="C27" s="68">
        <v>20</v>
      </c>
      <c r="D27" s="82"/>
      <c r="E27" s="89"/>
      <c r="F27" s="103"/>
      <c r="G27" s="89"/>
      <c r="H27" s="89"/>
      <c r="I27" s="89"/>
      <c r="J27" s="121"/>
      <c r="K27" s="89"/>
      <c r="L27" s="103"/>
      <c r="M27" s="137"/>
    </row>
    <row r="28" spans="1:13" s="49" customFormat="1" ht="14.15" customHeight="1" x14ac:dyDescent="0.2">
      <c r="A28" s="33" t="s">
        <v>753</v>
      </c>
      <c r="B28" s="510"/>
      <c r="C28" s="68">
        <v>50</v>
      </c>
      <c r="D28" s="82"/>
      <c r="E28" s="89"/>
      <c r="F28" s="103"/>
      <c r="G28" s="89"/>
      <c r="H28" s="89"/>
      <c r="I28" s="89"/>
      <c r="J28" s="121"/>
      <c r="K28" s="89"/>
      <c r="L28" s="103"/>
      <c r="M28" s="137"/>
    </row>
    <row r="29" spans="1:13" s="49" customFormat="1" ht="14.15" customHeight="1" x14ac:dyDescent="0.2">
      <c r="A29" s="33" t="s">
        <v>754</v>
      </c>
      <c r="B29" s="510"/>
      <c r="C29" s="68">
        <v>100</v>
      </c>
      <c r="D29" s="84"/>
      <c r="E29" s="89"/>
      <c r="F29" s="103"/>
      <c r="G29" s="89"/>
      <c r="H29" s="89"/>
      <c r="I29" s="89"/>
      <c r="J29" s="121"/>
      <c r="K29" s="89"/>
      <c r="L29" s="103"/>
      <c r="M29" s="137"/>
    </row>
    <row r="30" spans="1:13" s="49" customFormat="1" ht="14.15" customHeight="1" x14ac:dyDescent="0.2">
      <c r="A30" s="33" t="s">
        <v>755</v>
      </c>
      <c r="B30" s="502"/>
      <c r="C30" s="69">
        <v>150</v>
      </c>
      <c r="D30" s="83"/>
      <c r="E30" s="90"/>
      <c r="F30" s="104"/>
      <c r="G30" s="90"/>
      <c r="H30" s="90"/>
      <c r="I30" s="90"/>
      <c r="J30" s="122"/>
      <c r="K30" s="90"/>
      <c r="L30" s="104"/>
      <c r="M30" s="138"/>
    </row>
    <row r="31" spans="1:13" s="49" customFormat="1" ht="14.15" customHeight="1" x14ac:dyDescent="0.2">
      <c r="A31" s="34" t="s">
        <v>756</v>
      </c>
      <c r="B31" s="509" t="s">
        <v>894</v>
      </c>
      <c r="C31" s="67">
        <v>10</v>
      </c>
      <c r="D31" s="81"/>
      <c r="E31" s="95"/>
      <c r="F31" s="106"/>
      <c r="G31" s="95"/>
      <c r="H31" s="95"/>
      <c r="I31" s="95"/>
      <c r="J31" s="124"/>
      <c r="K31" s="95"/>
      <c r="L31" s="106"/>
      <c r="M31" s="140"/>
    </row>
    <row r="32" spans="1:13" s="49" customFormat="1" ht="14.15" customHeight="1" x14ac:dyDescent="0.2">
      <c r="A32" s="33" t="s">
        <v>757</v>
      </c>
      <c r="B32" s="510"/>
      <c r="C32" s="68">
        <v>20</v>
      </c>
      <c r="D32" s="82"/>
      <c r="E32" s="89"/>
      <c r="F32" s="103"/>
      <c r="G32" s="89"/>
      <c r="H32" s="89"/>
      <c r="I32" s="89"/>
      <c r="J32" s="121"/>
      <c r="K32" s="89"/>
      <c r="L32" s="103"/>
      <c r="M32" s="137"/>
    </row>
    <row r="33" spans="1:13" s="49" customFormat="1" ht="14.15" customHeight="1" x14ac:dyDescent="0.2">
      <c r="A33" s="33" t="s">
        <v>758</v>
      </c>
      <c r="B33" s="510"/>
      <c r="C33" s="68">
        <v>50</v>
      </c>
      <c r="D33" s="82"/>
      <c r="E33" s="89"/>
      <c r="F33" s="103"/>
      <c r="G33" s="89"/>
      <c r="H33" s="89"/>
      <c r="I33" s="89"/>
      <c r="J33" s="121"/>
      <c r="K33" s="89"/>
      <c r="L33" s="103"/>
      <c r="M33" s="137"/>
    </row>
    <row r="34" spans="1:13" s="49" customFormat="1" ht="14.15" customHeight="1" x14ac:dyDescent="0.2">
      <c r="A34" s="33" t="s">
        <v>759</v>
      </c>
      <c r="B34" s="510"/>
      <c r="C34" s="68">
        <v>100</v>
      </c>
      <c r="D34" s="82"/>
      <c r="E34" s="89"/>
      <c r="F34" s="103"/>
      <c r="G34" s="89"/>
      <c r="H34" s="89"/>
      <c r="I34" s="89"/>
      <c r="J34" s="121"/>
      <c r="K34" s="89"/>
      <c r="L34" s="103"/>
      <c r="M34" s="137"/>
    </row>
    <row r="35" spans="1:13" s="49" customFormat="1" ht="14.15" customHeight="1" x14ac:dyDescent="0.2">
      <c r="A35" s="33" t="s">
        <v>760</v>
      </c>
      <c r="B35" s="511"/>
      <c r="C35" s="69">
        <v>150</v>
      </c>
      <c r="D35" s="84"/>
      <c r="E35" s="89"/>
      <c r="F35" s="103"/>
      <c r="G35" s="90"/>
      <c r="H35" s="90"/>
      <c r="I35" s="90"/>
      <c r="J35" s="121"/>
      <c r="K35" s="89"/>
      <c r="L35" s="103"/>
      <c r="M35" s="137"/>
    </row>
    <row r="36" spans="1:13" s="49" customFormat="1" ht="14.15" customHeight="1" x14ac:dyDescent="0.2">
      <c r="A36" s="35" t="s">
        <v>761</v>
      </c>
      <c r="B36" s="509" t="s">
        <v>895</v>
      </c>
      <c r="C36" s="67">
        <v>20</v>
      </c>
      <c r="D36" s="85"/>
      <c r="E36" s="95"/>
      <c r="F36" s="106"/>
      <c r="G36" s="95"/>
      <c r="H36" s="95"/>
      <c r="I36" s="95"/>
      <c r="J36" s="124"/>
      <c r="K36" s="95"/>
      <c r="L36" s="106"/>
      <c r="M36" s="140"/>
    </row>
    <row r="37" spans="1:13" s="49" customFormat="1" ht="14.15" customHeight="1" x14ac:dyDescent="0.2">
      <c r="A37" s="33" t="s">
        <v>762</v>
      </c>
      <c r="B37" s="510"/>
      <c r="C37" s="68">
        <v>50</v>
      </c>
      <c r="D37" s="82"/>
      <c r="E37" s="89"/>
      <c r="F37" s="103"/>
      <c r="G37" s="89"/>
      <c r="H37" s="89"/>
      <c r="I37" s="89"/>
      <c r="J37" s="121"/>
      <c r="K37" s="89"/>
      <c r="L37" s="103"/>
      <c r="M37" s="137"/>
    </row>
    <row r="38" spans="1:13" s="49" customFormat="1" ht="14.15" customHeight="1" x14ac:dyDescent="0.2">
      <c r="A38" s="33" t="s">
        <v>763</v>
      </c>
      <c r="B38" s="510"/>
      <c r="C38" s="68">
        <v>100</v>
      </c>
      <c r="D38" s="82"/>
      <c r="E38" s="89"/>
      <c r="F38" s="103"/>
      <c r="G38" s="89"/>
      <c r="H38" s="89"/>
      <c r="I38" s="89"/>
      <c r="J38" s="121"/>
      <c r="K38" s="89"/>
      <c r="L38" s="103"/>
      <c r="M38" s="137"/>
    </row>
    <row r="39" spans="1:13" s="49" customFormat="1" ht="14.15" customHeight="1" x14ac:dyDescent="0.2">
      <c r="A39" s="36" t="s">
        <v>764</v>
      </c>
      <c r="B39" s="511"/>
      <c r="C39" s="69">
        <v>150</v>
      </c>
      <c r="D39" s="84"/>
      <c r="E39" s="90"/>
      <c r="F39" s="104"/>
      <c r="G39" s="90"/>
      <c r="H39" s="90"/>
      <c r="I39" s="90"/>
      <c r="J39" s="122"/>
      <c r="K39" s="90"/>
      <c r="L39" s="104"/>
      <c r="M39" s="138"/>
    </row>
    <row r="40" spans="1:13" s="49" customFormat="1" ht="14.15" customHeight="1" x14ac:dyDescent="0.2">
      <c r="A40" s="32" t="s">
        <v>765</v>
      </c>
      <c r="B40" s="503" t="s">
        <v>702</v>
      </c>
      <c r="C40" s="67">
        <v>20</v>
      </c>
      <c r="D40" s="81"/>
      <c r="E40" s="88"/>
      <c r="F40" s="105"/>
      <c r="G40" s="88"/>
      <c r="H40" s="88"/>
      <c r="I40" s="88"/>
      <c r="J40" s="123"/>
      <c r="K40" s="88"/>
      <c r="L40" s="105"/>
      <c r="M40" s="139"/>
    </row>
    <row r="41" spans="1:13" s="49" customFormat="1" ht="14.15" customHeight="1" x14ac:dyDescent="0.2">
      <c r="A41" s="32" t="s">
        <v>766</v>
      </c>
      <c r="B41" s="504"/>
      <c r="C41" s="68">
        <v>30</v>
      </c>
      <c r="D41" s="86"/>
      <c r="E41" s="89"/>
      <c r="F41" s="103"/>
      <c r="G41" s="89"/>
      <c r="H41" s="89"/>
      <c r="I41" s="89"/>
      <c r="J41" s="121"/>
      <c r="K41" s="89"/>
      <c r="L41" s="103"/>
      <c r="M41" s="137"/>
    </row>
    <row r="42" spans="1:13" s="49" customFormat="1" ht="14.15" customHeight="1" x14ac:dyDescent="0.2">
      <c r="A42" s="32" t="s">
        <v>767</v>
      </c>
      <c r="B42" s="504"/>
      <c r="C42" s="68">
        <v>40</v>
      </c>
      <c r="D42" s="86"/>
      <c r="E42" s="89"/>
      <c r="F42" s="103"/>
      <c r="G42" s="89"/>
      <c r="H42" s="89"/>
      <c r="I42" s="89"/>
      <c r="J42" s="121"/>
      <c r="K42" s="89"/>
      <c r="L42" s="103"/>
      <c r="M42" s="137"/>
    </row>
    <row r="43" spans="1:13" s="49" customFormat="1" ht="14.15" customHeight="1" x14ac:dyDescent="0.2">
      <c r="A43" s="30" t="s">
        <v>768</v>
      </c>
      <c r="B43" s="504"/>
      <c r="C43" s="68">
        <v>50</v>
      </c>
      <c r="D43" s="82"/>
      <c r="E43" s="89"/>
      <c r="F43" s="103"/>
      <c r="G43" s="89"/>
      <c r="H43" s="89"/>
      <c r="I43" s="89"/>
      <c r="J43" s="121"/>
      <c r="K43" s="89"/>
      <c r="L43" s="103"/>
      <c r="M43" s="137"/>
    </row>
    <row r="44" spans="1:13" s="49" customFormat="1" ht="14.15" customHeight="1" x14ac:dyDescent="0.2">
      <c r="A44" s="32" t="s">
        <v>769</v>
      </c>
      <c r="B44" s="504"/>
      <c r="C44" s="68">
        <v>75</v>
      </c>
      <c r="D44" s="82"/>
      <c r="E44" s="89"/>
      <c r="F44" s="103"/>
      <c r="G44" s="89"/>
      <c r="H44" s="89"/>
      <c r="I44" s="89"/>
      <c r="J44" s="121"/>
      <c r="K44" s="89"/>
      <c r="L44" s="103"/>
      <c r="M44" s="137"/>
    </row>
    <row r="45" spans="1:13" s="49" customFormat="1" ht="14.15" customHeight="1" x14ac:dyDescent="0.2">
      <c r="A45" s="30" t="s">
        <v>770</v>
      </c>
      <c r="B45" s="504"/>
      <c r="C45" s="68">
        <v>100</v>
      </c>
      <c r="D45" s="82"/>
      <c r="E45" s="89"/>
      <c r="F45" s="103"/>
      <c r="G45" s="89"/>
      <c r="H45" s="89"/>
      <c r="I45" s="89"/>
      <c r="J45" s="121"/>
      <c r="K45" s="89"/>
      <c r="L45" s="103"/>
      <c r="M45" s="137"/>
    </row>
    <row r="46" spans="1:13" s="49" customFormat="1" ht="14.15" customHeight="1" x14ac:dyDescent="0.2">
      <c r="A46" s="33" t="s">
        <v>771</v>
      </c>
      <c r="B46" s="504"/>
      <c r="C46" s="68">
        <v>150</v>
      </c>
      <c r="D46" s="82"/>
      <c r="E46" s="89"/>
      <c r="F46" s="103"/>
      <c r="G46" s="89"/>
      <c r="H46" s="89"/>
      <c r="I46" s="89"/>
      <c r="J46" s="121"/>
      <c r="K46" s="89"/>
      <c r="L46" s="103"/>
      <c r="M46" s="137"/>
    </row>
    <row r="47" spans="1:13" s="49" customFormat="1" ht="14.15" customHeight="1" x14ac:dyDescent="0.2">
      <c r="A47" s="36" t="s">
        <v>772</v>
      </c>
      <c r="B47" s="508"/>
      <c r="C47" s="69">
        <v>250</v>
      </c>
      <c r="D47" s="83"/>
      <c r="E47" s="90"/>
      <c r="F47" s="104"/>
      <c r="G47" s="90"/>
      <c r="H47" s="90"/>
      <c r="I47" s="90"/>
      <c r="J47" s="122"/>
      <c r="K47" s="90"/>
      <c r="L47" s="104"/>
      <c r="M47" s="138"/>
    </row>
    <row r="48" spans="1:13" s="49" customFormat="1" ht="14.15" customHeight="1" x14ac:dyDescent="0.2">
      <c r="A48" s="37" t="s">
        <v>773</v>
      </c>
      <c r="B48" s="642" t="s">
        <v>896</v>
      </c>
      <c r="C48" s="67">
        <v>10</v>
      </c>
      <c r="D48" s="81"/>
      <c r="E48" s="88"/>
      <c r="F48" s="105"/>
      <c r="G48" s="88"/>
      <c r="H48" s="88"/>
      <c r="I48" s="88"/>
      <c r="J48" s="123"/>
      <c r="K48" s="88"/>
      <c r="L48" s="105"/>
      <c r="M48" s="139"/>
    </row>
    <row r="49" spans="1:13" s="49" customFormat="1" ht="14.15" customHeight="1" x14ac:dyDescent="0.2">
      <c r="A49" s="32" t="s">
        <v>774</v>
      </c>
      <c r="B49" s="643"/>
      <c r="C49" s="68">
        <v>15</v>
      </c>
      <c r="D49" s="82"/>
      <c r="E49" s="89"/>
      <c r="F49" s="103"/>
      <c r="G49" s="89"/>
      <c r="H49" s="89"/>
      <c r="I49" s="89"/>
      <c r="J49" s="121"/>
      <c r="K49" s="89"/>
      <c r="L49" s="103"/>
      <c r="M49" s="137"/>
    </row>
    <row r="50" spans="1:13" s="49" customFormat="1" ht="14.15" customHeight="1" x14ac:dyDescent="0.2">
      <c r="A50" s="32" t="s">
        <v>775</v>
      </c>
      <c r="B50" s="643"/>
      <c r="C50" s="68">
        <v>20</v>
      </c>
      <c r="D50" s="82"/>
      <c r="E50" s="89"/>
      <c r="F50" s="103"/>
      <c r="G50" s="89"/>
      <c r="H50" s="89"/>
      <c r="I50" s="89"/>
      <c r="J50" s="121"/>
      <c r="K50" s="89"/>
      <c r="L50" s="103"/>
      <c r="M50" s="137"/>
    </row>
    <row r="51" spans="1:13" s="49" customFormat="1" ht="14.15" customHeight="1" x14ac:dyDescent="0.2">
      <c r="A51" s="30" t="s">
        <v>776</v>
      </c>
      <c r="B51" s="643"/>
      <c r="C51" s="68">
        <v>25</v>
      </c>
      <c r="D51" s="82"/>
      <c r="E51" s="89"/>
      <c r="F51" s="103"/>
      <c r="G51" s="89"/>
      <c r="H51" s="89"/>
      <c r="I51" s="89"/>
      <c r="J51" s="121"/>
      <c r="K51" s="89"/>
      <c r="L51" s="103"/>
      <c r="M51" s="137"/>
    </row>
    <row r="52" spans="1:13" s="49" customFormat="1" ht="14.15" customHeight="1" x14ac:dyDescent="0.2">
      <c r="A52" s="32" t="s">
        <v>777</v>
      </c>
      <c r="B52" s="643"/>
      <c r="C52" s="68">
        <v>35</v>
      </c>
      <c r="D52" s="82"/>
      <c r="E52" s="89"/>
      <c r="F52" s="103"/>
      <c r="G52" s="89"/>
      <c r="H52" s="89"/>
      <c r="I52" s="89"/>
      <c r="J52" s="121"/>
      <c r="K52" s="89"/>
      <c r="L52" s="103"/>
      <c r="M52" s="137"/>
    </row>
    <row r="53" spans="1:13" s="49" customFormat="1" ht="14.15" customHeight="1" x14ac:dyDescent="0.2">
      <c r="A53" s="30" t="s">
        <v>778</v>
      </c>
      <c r="B53" s="643"/>
      <c r="C53" s="68">
        <v>50</v>
      </c>
      <c r="D53" s="82"/>
      <c r="E53" s="89"/>
      <c r="F53" s="103"/>
      <c r="G53" s="89"/>
      <c r="H53" s="89"/>
      <c r="I53" s="89"/>
      <c r="J53" s="121"/>
      <c r="K53" s="89"/>
      <c r="L53" s="103"/>
      <c r="M53" s="137"/>
    </row>
    <row r="54" spans="1:13" s="49" customFormat="1" ht="14.15" customHeight="1" x14ac:dyDescent="0.2">
      <c r="A54" s="36" t="s">
        <v>779</v>
      </c>
      <c r="B54" s="644"/>
      <c r="C54" s="69">
        <v>100</v>
      </c>
      <c r="D54" s="83"/>
      <c r="E54" s="90"/>
      <c r="F54" s="104"/>
      <c r="G54" s="90"/>
      <c r="H54" s="90"/>
      <c r="I54" s="90"/>
      <c r="J54" s="122"/>
      <c r="K54" s="90"/>
      <c r="L54" s="104"/>
      <c r="M54" s="138"/>
    </row>
    <row r="55" spans="1:13" s="49" customFormat="1" ht="14.15" customHeight="1" x14ac:dyDescent="0.2">
      <c r="A55" s="32" t="s">
        <v>780</v>
      </c>
      <c r="B55" s="642" t="s">
        <v>897</v>
      </c>
      <c r="C55" s="67">
        <v>20</v>
      </c>
      <c r="D55" s="81"/>
      <c r="E55" s="88"/>
      <c r="F55" s="105"/>
      <c r="G55" s="88"/>
      <c r="H55" s="88"/>
      <c r="I55" s="88"/>
      <c r="J55" s="123"/>
      <c r="K55" s="88"/>
      <c r="L55" s="105"/>
      <c r="M55" s="139"/>
    </row>
    <row r="56" spans="1:13" s="49" customFormat="1" ht="14.15" customHeight="1" x14ac:dyDescent="0.2">
      <c r="A56" s="30" t="s">
        <v>781</v>
      </c>
      <c r="B56" s="643"/>
      <c r="C56" s="68">
        <v>50</v>
      </c>
      <c r="D56" s="82"/>
      <c r="E56" s="89"/>
      <c r="F56" s="103"/>
      <c r="G56" s="89"/>
      <c r="H56" s="89"/>
      <c r="I56" s="89"/>
      <c r="J56" s="121"/>
      <c r="K56" s="89"/>
      <c r="L56" s="103"/>
      <c r="M56" s="137"/>
    </row>
    <row r="57" spans="1:13" s="49" customFormat="1" ht="14.15" customHeight="1" x14ac:dyDescent="0.2">
      <c r="A57" s="30" t="s">
        <v>782</v>
      </c>
      <c r="B57" s="643"/>
      <c r="C57" s="68">
        <v>75</v>
      </c>
      <c r="D57" s="82"/>
      <c r="E57" s="89"/>
      <c r="F57" s="103"/>
      <c r="G57" s="89"/>
      <c r="H57" s="89"/>
      <c r="I57" s="89"/>
      <c r="J57" s="121"/>
      <c r="K57" s="89"/>
      <c r="L57" s="103"/>
      <c r="M57" s="137"/>
    </row>
    <row r="58" spans="1:13" s="49" customFormat="1" ht="14.15" customHeight="1" x14ac:dyDescent="0.2">
      <c r="A58" s="30" t="s">
        <v>783</v>
      </c>
      <c r="B58" s="643"/>
      <c r="C58" s="68">
        <v>85</v>
      </c>
      <c r="D58" s="82"/>
      <c r="E58" s="89"/>
      <c r="F58" s="103"/>
      <c r="G58" s="89"/>
      <c r="H58" s="89"/>
      <c r="I58" s="89"/>
      <c r="J58" s="121"/>
      <c r="K58" s="89"/>
      <c r="L58" s="103"/>
      <c r="M58" s="137"/>
    </row>
    <row r="59" spans="1:13" s="49" customFormat="1" ht="14.15" customHeight="1" x14ac:dyDescent="0.2">
      <c r="A59" s="30" t="s">
        <v>784</v>
      </c>
      <c r="B59" s="643"/>
      <c r="C59" s="68">
        <v>100</v>
      </c>
      <c r="D59" s="82"/>
      <c r="E59" s="89"/>
      <c r="F59" s="103"/>
      <c r="G59" s="89"/>
      <c r="H59" s="89"/>
      <c r="I59" s="89"/>
      <c r="J59" s="121"/>
      <c r="K59" s="89"/>
      <c r="L59" s="103"/>
      <c r="M59" s="137"/>
    </row>
    <row r="60" spans="1:13" s="49" customFormat="1" ht="14.15" customHeight="1" x14ac:dyDescent="0.2">
      <c r="A60" s="33" t="s">
        <v>785</v>
      </c>
      <c r="B60" s="643"/>
      <c r="C60" s="68">
        <v>150</v>
      </c>
      <c r="D60" s="82"/>
      <c r="E60" s="89"/>
      <c r="F60" s="103"/>
      <c r="G60" s="89"/>
      <c r="H60" s="89"/>
      <c r="I60" s="89"/>
      <c r="J60" s="121"/>
      <c r="K60" s="89"/>
      <c r="L60" s="103"/>
      <c r="M60" s="137"/>
    </row>
    <row r="61" spans="1:13" s="49" customFormat="1" ht="14.15" customHeight="1" x14ac:dyDescent="0.2">
      <c r="A61" s="36" t="s">
        <v>786</v>
      </c>
      <c r="B61" s="644"/>
      <c r="C61" s="69">
        <v>250</v>
      </c>
      <c r="D61" s="83"/>
      <c r="E61" s="90"/>
      <c r="F61" s="104"/>
      <c r="G61" s="90"/>
      <c r="H61" s="90"/>
      <c r="I61" s="90"/>
      <c r="J61" s="122"/>
      <c r="K61" s="90"/>
      <c r="L61" s="104"/>
      <c r="M61" s="138"/>
    </row>
    <row r="62" spans="1:13" s="49" customFormat="1" ht="14.15" customHeight="1" x14ac:dyDescent="0.2">
      <c r="A62" s="34" t="s">
        <v>787</v>
      </c>
      <c r="B62" s="642" t="s">
        <v>898</v>
      </c>
      <c r="C62" s="67">
        <v>20</v>
      </c>
      <c r="D62" s="81"/>
      <c r="E62" s="88"/>
      <c r="F62" s="105"/>
      <c r="G62" s="88"/>
      <c r="H62" s="88"/>
      <c r="I62" s="88"/>
      <c r="J62" s="123"/>
      <c r="K62" s="88"/>
      <c r="L62" s="105"/>
      <c r="M62" s="139"/>
    </row>
    <row r="63" spans="1:13" s="49" customFormat="1" ht="14.15" customHeight="1" x14ac:dyDescent="0.2">
      <c r="A63" s="38" t="s">
        <v>788</v>
      </c>
      <c r="B63" s="643"/>
      <c r="C63" s="68">
        <v>50</v>
      </c>
      <c r="D63" s="82"/>
      <c r="E63" s="89"/>
      <c r="F63" s="103"/>
      <c r="G63" s="89"/>
      <c r="H63" s="89"/>
      <c r="I63" s="89"/>
      <c r="J63" s="121"/>
      <c r="K63" s="89"/>
      <c r="L63" s="103"/>
      <c r="M63" s="137"/>
    </row>
    <row r="64" spans="1:13" s="49" customFormat="1" ht="14.15" customHeight="1" x14ac:dyDescent="0.2">
      <c r="A64" s="38" t="s">
        <v>789</v>
      </c>
      <c r="B64" s="643"/>
      <c r="C64" s="68">
        <v>75</v>
      </c>
      <c r="D64" s="82"/>
      <c r="E64" s="89"/>
      <c r="F64" s="103"/>
      <c r="G64" s="89"/>
      <c r="H64" s="89"/>
      <c r="I64" s="89"/>
      <c r="J64" s="121"/>
      <c r="K64" s="89"/>
      <c r="L64" s="103"/>
      <c r="M64" s="137"/>
    </row>
    <row r="65" spans="1:13" s="49" customFormat="1" ht="14.15" customHeight="1" x14ac:dyDescent="0.2">
      <c r="A65" s="38" t="s">
        <v>790</v>
      </c>
      <c r="B65" s="643"/>
      <c r="C65" s="68">
        <v>80</v>
      </c>
      <c r="D65" s="82"/>
      <c r="E65" s="89"/>
      <c r="F65" s="103"/>
      <c r="G65" s="89"/>
      <c r="H65" s="89"/>
      <c r="I65" s="89"/>
      <c r="J65" s="121"/>
      <c r="K65" s="89"/>
      <c r="L65" s="103"/>
      <c r="M65" s="137"/>
    </row>
    <row r="66" spans="1:13" s="49" customFormat="1" ht="14.15" customHeight="1" x14ac:dyDescent="0.2">
      <c r="A66" s="39" t="s">
        <v>791</v>
      </c>
      <c r="B66" s="643"/>
      <c r="C66" s="68">
        <v>100</v>
      </c>
      <c r="D66" s="82"/>
      <c r="E66" s="89"/>
      <c r="F66" s="103"/>
      <c r="G66" s="89"/>
      <c r="H66" s="89"/>
      <c r="I66" s="89"/>
      <c r="J66" s="121"/>
      <c r="K66" s="89"/>
      <c r="L66" s="103"/>
      <c r="M66" s="137"/>
    </row>
    <row r="67" spans="1:13" s="49" customFormat="1" ht="14.15" customHeight="1" x14ac:dyDescent="0.2">
      <c r="A67" s="39" t="s">
        <v>792</v>
      </c>
      <c r="B67" s="643"/>
      <c r="C67" s="68">
        <v>130</v>
      </c>
      <c r="D67" s="82"/>
      <c r="E67" s="89"/>
      <c r="F67" s="103"/>
      <c r="G67" s="89"/>
      <c r="H67" s="89"/>
      <c r="I67" s="89"/>
      <c r="J67" s="121"/>
      <c r="K67" s="89"/>
      <c r="L67" s="103"/>
      <c r="M67" s="137"/>
    </row>
    <row r="68" spans="1:13" s="49" customFormat="1" ht="14.15" customHeight="1" x14ac:dyDescent="0.2">
      <c r="A68" s="39" t="s">
        <v>793</v>
      </c>
      <c r="B68" s="643"/>
      <c r="C68" s="68">
        <v>150</v>
      </c>
      <c r="D68" s="82"/>
      <c r="E68" s="89"/>
      <c r="F68" s="103"/>
      <c r="G68" s="89"/>
      <c r="H68" s="89"/>
      <c r="I68" s="89"/>
      <c r="J68" s="121"/>
      <c r="K68" s="89"/>
      <c r="L68" s="103"/>
      <c r="M68" s="137"/>
    </row>
    <row r="69" spans="1:13" s="49" customFormat="1" ht="14.15" customHeight="1" x14ac:dyDescent="0.2">
      <c r="A69" s="34" t="s">
        <v>794</v>
      </c>
      <c r="B69" s="633" t="s">
        <v>899</v>
      </c>
      <c r="C69" s="67">
        <v>45</v>
      </c>
      <c r="D69" s="81"/>
      <c r="E69" s="88"/>
      <c r="F69" s="105"/>
      <c r="G69" s="88"/>
      <c r="H69" s="88"/>
      <c r="I69" s="88"/>
      <c r="J69" s="123"/>
      <c r="K69" s="88"/>
      <c r="L69" s="105"/>
      <c r="M69" s="139"/>
    </row>
    <row r="70" spans="1:13" s="49" customFormat="1" ht="14.15" customHeight="1" x14ac:dyDescent="0.2">
      <c r="A70" s="39" t="s">
        <v>795</v>
      </c>
      <c r="B70" s="634"/>
      <c r="C70" s="68">
        <v>75</v>
      </c>
      <c r="D70" s="82"/>
      <c r="E70" s="89"/>
      <c r="F70" s="103"/>
      <c r="G70" s="89"/>
      <c r="H70" s="89"/>
      <c r="I70" s="89"/>
      <c r="J70" s="121"/>
      <c r="K70" s="89"/>
      <c r="L70" s="103"/>
      <c r="M70" s="137"/>
    </row>
    <row r="71" spans="1:13" s="49" customFormat="1" ht="14.15" customHeight="1" x14ac:dyDescent="0.2">
      <c r="A71" s="40" t="s">
        <v>796</v>
      </c>
      <c r="B71" s="636"/>
      <c r="C71" s="69">
        <v>100</v>
      </c>
      <c r="D71" s="83"/>
      <c r="E71" s="90"/>
      <c r="F71" s="104"/>
      <c r="G71" s="90"/>
      <c r="H71" s="90"/>
      <c r="I71" s="90"/>
      <c r="J71" s="122"/>
      <c r="K71" s="90"/>
      <c r="L71" s="104"/>
      <c r="M71" s="138"/>
    </row>
    <row r="72" spans="1:13" s="49" customFormat="1" ht="14.15" customHeight="1" x14ac:dyDescent="0.2">
      <c r="A72" s="32" t="s">
        <v>797</v>
      </c>
      <c r="B72" s="642" t="s">
        <v>900</v>
      </c>
      <c r="C72" s="70">
        <v>20</v>
      </c>
      <c r="D72" s="81"/>
      <c r="E72" s="88"/>
      <c r="F72" s="105"/>
      <c r="G72" s="88"/>
      <c r="H72" s="88"/>
      <c r="I72" s="88"/>
      <c r="J72" s="123"/>
      <c r="K72" s="88"/>
      <c r="L72" s="105"/>
      <c r="M72" s="139"/>
    </row>
    <row r="73" spans="1:13" s="49" customFormat="1" ht="14.15" customHeight="1" x14ac:dyDescent="0.2">
      <c r="A73" s="32" t="s">
        <v>798</v>
      </c>
      <c r="B73" s="643"/>
      <c r="C73" s="70">
        <v>25</v>
      </c>
      <c r="D73" s="82"/>
      <c r="E73" s="89"/>
      <c r="F73" s="103"/>
      <c r="G73" s="89"/>
      <c r="H73" s="89"/>
      <c r="I73" s="89"/>
      <c r="J73" s="121"/>
      <c r="K73" s="89"/>
      <c r="L73" s="103"/>
      <c r="M73" s="137"/>
    </row>
    <row r="74" spans="1:13" s="49" customFormat="1" ht="14.15" customHeight="1" x14ac:dyDescent="0.2">
      <c r="A74" s="32" t="s">
        <v>799</v>
      </c>
      <c r="B74" s="643"/>
      <c r="C74" s="70">
        <v>30</v>
      </c>
      <c r="D74" s="82"/>
      <c r="E74" s="89"/>
      <c r="F74" s="103"/>
      <c r="G74" s="89"/>
      <c r="H74" s="89"/>
      <c r="I74" s="89"/>
      <c r="J74" s="121"/>
      <c r="K74" s="89"/>
      <c r="L74" s="103"/>
      <c r="M74" s="137"/>
    </row>
    <row r="75" spans="1:13" s="49" customFormat="1" ht="14.15" customHeight="1" x14ac:dyDescent="0.2">
      <c r="A75" s="32" t="s">
        <v>800</v>
      </c>
      <c r="B75" s="643"/>
      <c r="C75" s="70">
        <v>31.25</v>
      </c>
      <c r="D75" s="82"/>
      <c r="E75" s="89"/>
      <c r="F75" s="103"/>
      <c r="G75" s="89"/>
      <c r="H75" s="89"/>
      <c r="I75" s="89"/>
      <c r="J75" s="121"/>
      <c r="K75" s="89"/>
      <c r="L75" s="103"/>
      <c r="M75" s="137"/>
    </row>
    <row r="76" spans="1:13" s="49" customFormat="1" ht="14.15" customHeight="1" x14ac:dyDescent="0.2">
      <c r="A76" s="32" t="s">
        <v>801</v>
      </c>
      <c r="B76" s="643"/>
      <c r="C76" s="70">
        <v>35</v>
      </c>
      <c r="D76" s="82"/>
      <c r="E76" s="89"/>
      <c r="F76" s="103"/>
      <c r="G76" s="89"/>
      <c r="H76" s="89"/>
      <c r="I76" s="89"/>
      <c r="J76" s="121"/>
      <c r="K76" s="89"/>
      <c r="L76" s="103"/>
      <c r="M76" s="137"/>
    </row>
    <row r="77" spans="1:13" s="49" customFormat="1" ht="14.15" customHeight="1" x14ac:dyDescent="0.2">
      <c r="A77" s="32" t="s">
        <v>802</v>
      </c>
      <c r="B77" s="643"/>
      <c r="C77" s="70">
        <v>37.5</v>
      </c>
      <c r="D77" s="82"/>
      <c r="E77" s="89"/>
      <c r="F77" s="103"/>
      <c r="G77" s="89"/>
      <c r="H77" s="89"/>
      <c r="I77" s="89"/>
      <c r="J77" s="121"/>
      <c r="K77" s="89"/>
      <c r="L77" s="103"/>
      <c r="M77" s="137"/>
    </row>
    <row r="78" spans="1:13" s="49" customFormat="1" ht="14.15" customHeight="1" x14ac:dyDescent="0.2">
      <c r="A78" s="30" t="s">
        <v>803</v>
      </c>
      <c r="B78" s="643"/>
      <c r="C78" s="68">
        <v>40</v>
      </c>
      <c r="D78" s="82"/>
      <c r="E78" s="89"/>
      <c r="F78" s="103"/>
      <c r="G78" s="89"/>
      <c r="H78" s="89"/>
      <c r="I78" s="89"/>
      <c r="J78" s="121"/>
      <c r="K78" s="89"/>
      <c r="L78" s="103"/>
      <c r="M78" s="137"/>
    </row>
    <row r="79" spans="1:13" s="49" customFormat="1" ht="14.15" customHeight="1" x14ac:dyDescent="0.2">
      <c r="A79" s="32" t="s">
        <v>804</v>
      </c>
      <c r="B79" s="643"/>
      <c r="C79" s="70">
        <v>50</v>
      </c>
      <c r="D79" s="82"/>
      <c r="E79" s="89"/>
      <c r="F79" s="103"/>
      <c r="G79" s="89"/>
      <c r="H79" s="89"/>
      <c r="I79" s="89"/>
      <c r="J79" s="121"/>
      <c r="K79" s="89"/>
      <c r="L79" s="103"/>
      <c r="M79" s="137"/>
    </row>
    <row r="80" spans="1:13" s="49" customFormat="1" ht="14.15" customHeight="1" x14ac:dyDescent="0.2">
      <c r="A80" s="32" t="s">
        <v>805</v>
      </c>
      <c r="B80" s="643"/>
      <c r="C80" s="70">
        <v>62.5</v>
      </c>
      <c r="D80" s="82"/>
      <c r="E80" s="89"/>
      <c r="F80" s="103"/>
      <c r="G80" s="89"/>
      <c r="H80" s="89"/>
      <c r="I80" s="89"/>
      <c r="J80" s="121"/>
      <c r="K80" s="89"/>
      <c r="L80" s="103"/>
      <c r="M80" s="137"/>
    </row>
    <row r="81" spans="1:13" s="49" customFormat="1" ht="14.15" customHeight="1" x14ac:dyDescent="0.2">
      <c r="A81" s="30" t="s">
        <v>806</v>
      </c>
      <c r="B81" s="643"/>
      <c r="C81" s="68">
        <v>70</v>
      </c>
      <c r="D81" s="82"/>
      <c r="E81" s="89"/>
      <c r="F81" s="103"/>
      <c r="G81" s="89"/>
      <c r="H81" s="89"/>
      <c r="I81" s="89"/>
      <c r="J81" s="121"/>
      <c r="K81" s="89"/>
      <c r="L81" s="103"/>
      <c r="M81" s="137"/>
    </row>
    <row r="82" spans="1:13" s="49" customFormat="1" ht="14.15" customHeight="1" x14ac:dyDescent="0.2">
      <c r="A82" s="36" t="s">
        <v>807</v>
      </c>
      <c r="B82" s="644"/>
      <c r="C82" s="71">
        <v>75</v>
      </c>
      <c r="D82" s="83"/>
      <c r="E82" s="90"/>
      <c r="F82" s="104"/>
      <c r="G82" s="90"/>
      <c r="H82" s="90"/>
      <c r="I82" s="90"/>
      <c r="J82" s="122"/>
      <c r="K82" s="90"/>
      <c r="L82" s="104"/>
      <c r="M82" s="138"/>
    </row>
    <row r="83" spans="1:13" s="49" customFormat="1" ht="14.15" customHeight="1" x14ac:dyDescent="0.2">
      <c r="A83" s="34" t="s">
        <v>808</v>
      </c>
      <c r="B83" s="642" t="s">
        <v>901</v>
      </c>
      <c r="C83" s="70">
        <v>30</v>
      </c>
      <c r="D83" s="81"/>
      <c r="E83" s="88"/>
      <c r="F83" s="105"/>
      <c r="G83" s="88"/>
      <c r="H83" s="88"/>
      <c r="I83" s="88"/>
      <c r="J83" s="123"/>
      <c r="K83" s="88"/>
      <c r="L83" s="105"/>
      <c r="M83" s="139"/>
    </row>
    <row r="84" spans="1:13" s="49" customFormat="1" ht="14.15" customHeight="1" x14ac:dyDescent="0.2">
      <c r="A84" s="32" t="s">
        <v>809</v>
      </c>
      <c r="B84" s="643"/>
      <c r="C84" s="70">
        <v>35</v>
      </c>
      <c r="D84" s="82"/>
      <c r="E84" s="89"/>
      <c r="F84" s="103"/>
      <c r="G84" s="89"/>
      <c r="H84" s="89"/>
      <c r="I84" s="89"/>
      <c r="J84" s="121"/>
      <c r="K84" s="89"/>
      <c r="L84" s="103"/>
      <c r="M84" s="137"/>
    </row>
    <row r="85" spans="1:13" s="49" customFormat="1" ht="14.15" customHeight="1" x14ac:dyDescent="0.2">
      <c r="A85" s="32" t="s">
        <v>810</v>
      </c>
      <c r="B85" s="643"/>
      <c r="C85" s="70">
        <v>43.75</v>
      </c>
      <c r="D85" s="82"/>
      <c r="E85" s="89"/>
      <c r="F85" s="103"/>
      <c r="G85" s="89"/>
      <c r="H85" s="89"/>
      <c r="I85" s="89"/>
      <c r="J85" s="121"/>
      <c r="K85" s="89"/>
      <c r="L85" s="103"/>
      <c r="M85" s="137"/>
    </row>
    <row r="86" spans="1:13" s="49" customFormat="1" ht="14.15" customHeight="1" x14ac:dyDescent="0.2">
      <c r="A86" s="32" t="s">
        <v>811</v>
      </c>
      <c r="B86" s="643"/>
      <c r="C86" s="70">
        <v>45</v>
      </c>
      <c r="D86" s="82"/>
      <c r="E86" s="89"/>
      <c r="F86" s="103"/>
      <c r="G86" s="89"/>
      <c r="H86" s="89"/>
      <c r="I86" s="89"/>
      <c r="J86" s="121"/>
      <c r="K86" s="89"/>
      <c r="L86" s="103"/>
      <c r="M86" s="137"/>
    </row>
    <row r="87" spans="1:13" s="49" customFormat="1" ht="14.15" customHeight="1" x14ac:dyDescent="0.2">
      <c r="A87" s="32" t="s">
        <v>812</v>
      </c>
      <c r="B87" s="643"/>
      <c r="C87" s="70">
        <v>56.25</v>
      </c>
      <c r="D87" s="82"/>
      <c r="E87" s="89"/>
      <c r="F87" s="103"/>
      <c r="G87" s="89"/>
      <c r="H87" s="89"/>
      <c r="I87" s="89"/>
      <c r="J87" s="121"/>
      <c r="K87" s="89"/>
      <c r="L87" s="103"/>
      <c r="M87" s="137"/>
    </row>
    <row r="88" spans="1:13" s="49" customFormat="1" ht="14.15" customHeight="1" x14ac:dyDescent="0.2">
      <c r="A88" s="32" t="s">
        <v>813</v>
      </c>
      <c r="B88" s="643"/>
      <c r="C88" s="70">
        <v>60</v>
      </c>
      <c r="D88" s="82"/>
      <c r="E88" s="89"/>
      <c r="F88" s="103"/>
      <c r="G88" s="89"/>
      <c r="H88" s="89"/>
      <c r="I88" s="89"/>
      <c r="J88" s="121"/>
      <c r="K88" s="89"/>
      <c r="L88" s="103"/>
      <c r="M88" s="137"/>
    </row>
    <row r="89" spans="1:13" s="49" customFormat="1" ht="14.15" customHeight="1" x14ac:dyDescent="0.2">
      <c r="A89" s="30" t="s">
        <v>814</v>
      </c>
      <c r="B89" s="643"/>
      <c r="C89" s="68">
        <v>75</v>
      </c>
      <c r="D89" s="82"/>
      <c r="E89" s="89"/>
      <c r="F89" s="103"/>
      <c r="G89" s="89"/>
      <c r="H89" s="89"/>
      <c r="I89" s="89"/>
      <c r="J89" s="121"/>
      <c r="K89" s="89"/>
      <c r="L89" s="103"/>
      <c r="M89" s="137"/>
    </row>
    <row r="90" spans="1:13" s="49" customFormat="1" ht="14.15" customHeight="1" x14ac:dyDescent="0.2">
      <c r="A90" s="32" t="s">
        <v>815</v>
      </c>
      <c r="B90" s="643"/>
      <c r="C90" s="70">
        <v>93.75</v>
      </c>
      <c r="D90" s="82"/>
      <c r="E90" s="89"/>
      <c r="F90" s="103"/>
      <c r="G90" s="89"/>
      <c r="H90" s="89"/>
      <c r="I90" s="89"/>
      <c r="J90" s="121"/>
      <c r="K90" s="89"/>
      <c r="L90" s="103"/>
      <c r="M90" s="137"/>
    </row>
    <row r="91" spans="1:13" s="49" customFormat="1" ht="14.15" customHeight="1" x14ac:dyDescent="0.2">
      <c r="A91" s="32" t="s">
        <v>816</v>
      </c>
      <c r="B91" s="643"/>
      <c r="C91" s="70">
        <v>105</v>
      </c>
      <c r="D91" s="82"/>
      <c r="E91" s="89"/>
      <c r="F91" s="103"/>
      <c r="G91" s="89"/>
      <c r="H91" s="89"/>
      <c r="I91" s="89"/>
      <c r="J91" s="121"/>
      <c r="K91" s="89"/>
      <c r="L91" s="103"/>
      <c r="M91" s="137"/>
    </row>
    <row r="92" spans="1:13" s="49" customFormat="1" ht="14.15" customHeight="1" x14ac:dyDescent="0.2">
      <c r="A92" s="36" t="s">
        <v>817</v>
      </c>
      <c r="B92" s="644"/>
      <c r="C92" s="71">
        <v>150</v>
      </c>
      <c r="D92" s="83"/>
      <c r="E92" s="90"/>
      <c r="F92" s="104"/>
      <c r="G92" s="90"/>
      <c r="H92" s="90"/>
      <c r="I92" s="90"/>
      <c r="J92" s="122"/>
      <c r="K92" s="90"/>
      <c r="L92" s="104"/>
      <c r="M92" s="138"/>
    </row>
    <row r="93" spans="1:13" s="49" customFormat="1" ht="14.15" customHeight="1" x14ac:dyDescent="0.2">
      <c r="A93" s="32" t="s">
        <v>818</v>
      </c>
      <c r="B93" s="633" t="s">
        <v>902</v>
      </c>
      <c r="C93" s="70">
        <v>70</v>
      </c>
      <c r="D93" s="81"/>
      <c r="E93" s="88"/>
      <c r="F93" s="105"/>
      <c r="G93" s="88"/>
      <c r="H93" s="88"/>
      <c r="I93" s="88"/>
      <c r="J93" s="123"/>
      <c r="K93" s="88"/>
      <c r="L93" s="105"/>
      <c r="M93" s="139"/>
    </row>
    <row r="94" spans="1:13" s="49" customFormat="1" ht="14.15" customHeight="1" x14ac:dyDescent="0.2">
      <c r="A94" s="32" t="s">
        <v>819</v>
      </c>
      <c r="B94" s="634"/>
      <c r="C94" s="70">
        <v>90</v>
      </c>
      <c r="D94" s="82"/>
      <c r="E94" s="89"/>
      <c r="F94" s="103"/>
      <c r="G94" s="89"/>
      <c r="H94" s="89"/>
      <c r="I94" s="89"/>
      <c r="J94" s="121"/>
      <c r="K94" s="89"/>
      <c r="L94" s="103"/>
      <c r="M94" s="137"/>
    </row>
    <row r="95" spans="1:13" s="49" customFormat="1" ht="14.15" customHeight="1" x14ac:dyDescent="0.2">
      <c r="A95" s="32" t="s">
        <v>820</v>
      </c>
      <c r="B95" s="634"/>
      <c r="C95" s="70">
        <v>110</v>
      </c>
      <c r="D95" s="82"/>
      <c r="E95" s="89"/>
      <c r="F95" s="103"/>
      <c r="G95" s="89"/>
      <c r="H95" s="89"/>
      <c r="I95" s="89"/>
      <c r="J95" s="121"/>
      <c r="K95" s="89"/>
      <c r="L95" s="103"/>
      <c r="M95" s="137"/>
    </row>
    <row r="96" spans="1:13" s="49" customFormat="1" ht="14.15" customHeight="1" x14ac:dyDescent="0.2">
      <c r="A96" s="32" t="s">
        <v>821</v>
      </c>
      <c r="B96" s="635"/>
      <c r="C96" s="70">
        <v>112.5</v>
      </c>
      <c r="D96" s="82"/>
      <c r="E96" s="89"/>
      <c r="F96" s="103"/>
      <c r="G96" s="89"/>
      <c r="H96" s="89"/>
      <c r="I96" s="89"/>
      <c r="J96" s="121"/>
      <c r="K96" s="89"/>
      <c r="L96" s="103"/>
      <c r="M96" s="137"/>
    </row>
    <row r="97" spans="1:14" s="49" customFormat="1" ht="14.15" customHeight="1" x14ac:dyDescent="0.2">
      <c r="A97" s="36" t="s">
        <v>822</v>
      </c>
      <c r="B97" s="636"/>
      <c r="C97" s="71">
        <v>150</v>
      </c>
      <c r="D97" s="83"/>
      <c r="E97" s="90"/>
      <c r="F97" s="104"/>
      <c r="G97" s="90"/>
      <c r="H97" s="90"/>
      <c r="I97" s="90"/>
      <c r="J97" s="122"/>
      <c r="K97" s="90"/>
      <c r="L97" s="104"/>
      <c r="M97" s="138"/>
    </row>
    <row r="98" spans="1:14" s="49" customFormat="1" ht="14.15" customHeight="1" x14ac:dyDescent="0.2">
      <c r="A98" s="41" t="s">
        <v>823</v>
      </c>
      <c r="B98" s="56" t="s">
        <v>903</v>
      </c>
      <c r="C98" s="66">
        <v>60</v>
      </c>
      <c r="D98" s="84"/>
      <c r="E98" s="88"/>
      <c r="F98" s="105"/>
      <c r="G98" s="88"/>
      <c r="H98" s="88"/>
      <c r="I98" s="88"/>
      <c r="J98" s="123"/>
      <c r="K98" s="88"/>
      <c r="L98" s="105"/>
      <c r="M98" s="139"/>
    </row>
    <row r="99" spans="1:14" s="49" customFormat="1" ht="14.15" customHeight="1" x14ac:dyDescent="0.2">
      <c r="A99" s="32" t="s">
        <v>824</v>
      </c>
      <c r="B99" s="503" t="s">
        <v>904</v>
      </c>
      <c r="C99" s="70">
        <v>100</v>
      </c>
      <c r="D99" s="81"/>
      <c r="E99" s="88"/>
      <c r="F99" s="105"/>
      <c r="G99" s="88"/>
      <c r="H99" s="88"/>
      <c r="I99" s="88"/>
      <c r="J99" s="123"/>
      <c r="K99" s="88"/>
      <c r="L99" s="105"/>
      <c r="M99" s="139"/>
    </row>
    <row r="100" spans="1:14" s="49" customFormat="1" ht="14.15" customHeight="1" x14ac:dyDescent="0.2">
      <c r="A100" s="36" t="s">
        <v>825</v>
      </c>
      <c r="B100" s="508"/>
      <c r="C100" s="71">
        <v>150</v>
      </c>
      <c r="D100" s="83"/>
      <c r="E100" s="90"/>
      <c r="F100" s="104"/>
      <c r="G100" s="90"/>
      <c r="H100" s="90"/>
      <c r="I100" s="90"/>
      <c r="J100" s="122"/>
      <c r="K100" s="90"/>
      <c r="L100" s="104"/>
      <c r="M100" s="138"/>
    </row>
    <row r="101" spans="1:14" s="49" customFormat="1" ht="14.15" customHeight="1" x14ac:dyDescent="0.2">
      <c r="A101" s="32" t="s">
        <v>826</v>
      </c>
      <c r="B101" s="503" t="s">
        <v>905</v>
      </c>
      <c r="C101" s="70">
        <v>100</v>
      </c>
      <c r="D101" s="81"/>
      <c r="E101" s="88"/>
      <c r="F101" s="105"/>
      <c r="G101" s="88"/>
      <c r="H101" s="88"/>
      <c r="I101" s="88"/>
      <c r="J101" s="123"/>
      <c r="K101" s="88"/>
      <c r="L101" s="105"/>
      <c r="M101" s="139"/>
    </row>
    <row r="102" spans="1:14" s="49" customFormat="1" ht="14.15" customHeight="1" x14ac:dyDescent="0.2">
      <c r="A102" s="32" t="s">
        <v>827</v>
      </c>
      <c r="B102" s="504"/>
      <c r="C102" s="70">
        <v>125</v>
      </c>
      <c r="D102" s="84"/>
      <c r="E102" s="89"/>
      <c r="F102" s="103"/>
      <c r="G102" s="89"/>
      <c r="H102" s="89"/>
      <c r="I102" s="89"/>
      <c r="J102" s="121"/>
      <c r="K102" s="89"/>
      <c r="L102" s="103"/>
      <c r="M102" s="137"/>
    </row>
    <row r="103" spans="1:14" s="49" customFormat="1" ht="14.15" customHeight="1" x14ac:dyDescent="0.2">
      <c r="A103" s="36" t="s">
        <v>828</v>
      </c>
      <c r="B103" s="508"/>
      <c r="C103" s="71">
        <v>150</v>
      </c>
      <c r="D103" s="83"/>
      <c r="E103" s="90"/>
      <c r="F103" s="104"/>
      <c r="G103" s="90"/>
      <c r="H103" s="90"/>
      <c r="I103" s="90"/>
      <c r="J103" s="122"/>
      <c r="K103" s="90"/>
      <c r="L103" s="104"/>
      <c r="M103" s="138"/>
    </row>
    <row r="104" spans="1:14" ht="14.15" customHeight="1" x14ac:dyDescent="0.2">
      <c r="A104" s="32" t="s">
        <v>829</v>
      </c>
      <c r="B104" s="642" t="s">
        <v>906</v>
      </c>
      <c r="C104" s="67">
        <v>50</v>
      </c>
      <c r="D104" s="81"/>
      <c r="E104" s="88"/>
      <c r="F104" s="105"/>
      <c r="G104" s="88"/>
      <c r="H104" s="88"/>
      <c r="I104" s="88"/>
      <c r="J104" s="123"/>
      <c r="K104" s="88"/>
      <c r="L104" s="105"/>
      <c r="M104" s="139"/>
    </row>
    <row r="105" spans="1:14" ht="14.15" customHeight="1" x14ac:dyDescent="0.2">
      <c r="A105" s="30" t="s">
        <v>830</v>
      </c>
      <c r="B105" s="643"/>
      <c r="C105" s="68">
        <v>100</v>
      </c>
      <c r="D105" s="84"/>
      <c r="E105" s="89"/>
      <c r="F105" s="103"/>
      <c r="G105" s="89"/>
      <c r="H105" s="89"/>
      <c r="I105" s="89"/>
      <c r="J105" s="121"/>
      <c r="K105" s="89"/>
      <c r="L105" s="103"/>
      <c r="M105" s="137"/>
    </row>
    <row r="106" spans="1:14" ht="14.15" customHeight="1" x14ac:dyDescent="0.2">
      <c r="A106" s="33" t="s">
        <v>831</v>
      </c>
      <c r="B106" s="644"/>
      <c r="C106" s="69">
        <v>150</v>
      </c>
      <c r="D106" s="83"/>
      <c r="E106" s="90"/>
      <c r="F106" s="104"/>
      <c r="G106" s="90"/>
      <c r="H106" s="90"/>
      <c r="I106" s="90"/>
      <c r="J106" s="122"/>
      <c r="K106" s="90"/>
      <c r="L106" s="104"/>
      <c r="M106" s="138"/>
    </row>
    <row r="107" spans="1:14" ht="14.15" customHeight="1" x14ac:dyDescent="0.2">
      <c r="A107" s="42" t="s">
        <v>832</v>
      </c>
      <c r="B107" s="63" t="s">
        <v>907</v>
      </c>
      <c r="C107" s="72">
        <v>20</v>
      </c>
      <c r="D107" s="87"/>
      <c r="E107" s="96"/>
      <c r="F107" s="107"/>
      <c r="G107" s="96"/>
      <c r="H107" s="96"/>
      <c r="I107" s="96"/>
      <c r="J107" s="87"/>
      <c r="K107" s="96"/>
      <c r="L107" s="107"/>
      <c r="M107" s="141"/>
    </row>
    <row r="108" spans="1:14" ht="14.15" customHeight="1" x14ac:dyDescent="0.2">
      <c r="A108" s="42" t="s">
        <v>833</v>
      </c>
      <c r="B108" s="64" t="s">
        <v>908</v>
      </c>
      <c r="C108" s="72">
        <v>10</v>
      </c>
      <c r="D108" s="87"/>
      <c r="E108" s="96"/>
      <c r="F108" s="107"/>
      <c r="G108" s="96"/>
      <c r="H108" s="96"/>
      <c r="I108" s="96"/>
      <c r="J108" s="87"/>
      <c r="K108" s="96"/>
      <c r="L108" s="107"/>
      <c r="M108" s="141"/>
    </row>
    <row r="109" spans="1:14" ht="30" customHeight="1" x14ac:dyDescent="0.2">
      <c r="A109" s="42" t="s">
        <v>834</v>
      </c>
      <c r="B109" s="64" t="s">
        <v>909</v>
      </c>
      <c r="C109" s="72">
        <v>10</v>
      </c>
      <c r="D109" s="87"/>
      <c r="E109" s="96"/>
      <c r="F109" s="107"/>
      <c r="G109" s="96"/>
      <c r="H109" s="96"/>
      <c r="I109" s="96"/>
      <c r="J109" s="87"/>
      <c r="K109" s="96"/>
      <c r="L109" s="107"/>
      <c r="M109" s="141"/>
    </row>
    <row r="110" spans="1:14" ht="30" customHeight="1" x14ac:dyDescent="0.2">
      <c r="A110" s="34" t="s">
        <v>835</v>
      </c>
      <c r="B110" s="503" t="s">
        <v>700</v>
      </c>
      <c r="C110" s="67">
        <v>100</v>
      </c>
      <c r="D110" s="81"/>
      <c r="E110" s="88"/>
      <c r="F110" s="105"/>
      <c r="G110" s="88"/>
      <c r="H110" s="88"/>
      <c r="I110" s="88"/>
      <c r="J110" s="123"/>
      <c r="K110" s="88"/>
      <c r="L110" s="105"/>
      <c r="M110" s="139"/>
      <c r="N110" s="49"/>
    </row>
    <row r="111" spans="1:14" s="49" customFormat="1" ht="14.15" customHeight="1" x14ac:dyDescent="0.2">
      <c r="A111" s="43" t="s">
        <v>836</v>
      </c>
      <c r="B111" s="504"/>
      <c r="C111" s="68">
        <v>130</v>
      </c>
      <c r="D111" s="82"/>
      <c r="E111" s="89"/>
      <c r="F111" s="103"/>
      <c r="G111" s="89"/>
      <c r="H111" s="89"/>
      <c r="I111" s="89"/>
      <c r="J111" s="121"/>
      <c r="K111" s="89"/>
      <c r="L111" s="103"/>
      <c r="M111" s="137"/>
    </row>
    <row r="112" spans="1:14" s="49" customFormat="1" ht="14.15" customHeight="1" x14ac:dyDescent="0.2">
      <c r="A112" s="39" t="s">
        <v>837</v>
      </c>
      <c r="B112" s="504"/>
      <c r="C112" s="52">
        <v>160</v>
      </c>
      <c r="D112" s="82"/>
      <c r="E112" s="89"/>
      <c r="F112" s="103"/>
      <c r="G112" s="89"/>
      <c r="H112" s="89"/>
      <c r="I112" s="89"/>
      <c r="J112" s="121"/>
      <c r="K112" s="89"/>
      <c r="L112" s="103"/>
      <c r="M112" s="137"/>
    </row>
    <row r="113" spans="1:13" s="49" customFormat="1" ht="14.15" customHeight="1" x14ac:dyDescent="0.2">
      <c r="A113" s="39" t="s">
        <v>838</v>
      </c>
      <c r="B113" s="504"/>
      <c r="C113" s="68">
        <v>190</v>
      </c>
      <c r="D113" s="82"/>
      <c r="E113" s="89"/>
      <c r="F113" s="103"/>
      <c r="G113" s="89"/>
      <c r="H113" s="89"/>
      <c r="I113" s="89"/>
      <c r="J113" s="121"/>
      <c r="K113" s="89"/>
      <c r="L113" s="103"/>
      <c r="M113" s="137"/>
    </row>
    <row r="114" spans="1:13" s="49" customFormat="1" ht="14.15" customHeight="1" x14ac:dyDescent="0.2">
      <c r="A114" s="39" t="s">
        <v>839</v>
      </c>
      <c r="B114" s="504"/>
      <c r="C114" s="68">
        <v>220</v>
      </c>
      <c r="D114" s="82"/>
      <c r="E114" s="89"/>
      <c r="F114" s="103"/>
      <c r="G114" s="89"/>
      <c r="H114" s="89"/>
      <c r="I114" s="89"/>
      <c r="J114" s="121"/>
      <c r="K114" s="89"/>
      <c r="L114" s="103"/>
      <c r="M114" s="137"/>
    </row>
    <row r="115" spans="1:13" s="49" customFormat="1" ht="14.15" customHeight="1" x14ac:dyDescent="0.2">
      <c r="A115" s="43" t="s">
        <v>840</v>
      </c>
      <c r="B115" s="504"/>
      <c r="C115" s="68">
        <v>250</v>
      </c>
      <c r="D115" s="82"/>
      <c r="E115" s="89"/>
      <c r="F115" s="103"/>
      <c r="G115" s="89"/>
      <c r="H115" s="89"/>
      <c r="I115" s="89"/>
      <c r="J115" s="121"/>
      <c r="K115" s="89"/>
      <c r="L115" s="103"/>
      <c r="M115" s="137"/>
    </row>
    <row r="116" spans="1:13" s="49" customFormat="1" ht="14.15" customHeight="1" x14ac:dyDescent="0.2">
      <c r="A116" s="39" t="s">
        <v>841</v>
      </c>
      <c r="B116" s="504"/>
      <c r="C116" s="68">
        <v>280</v>
      </c>
      <c r="D116" s="82"/>
      <c r="E116" s="89"/>
      <c r="F116" s="103"/>
      <c r="G116" s="89"/>
      <c r="H116" s="89"/>
      <c r="I116" s="89"/>
      <c r="J116" s="121"/>
      <c r="K116" s="89"/>
      <c r="L116" s="103"/>
      <c r="M116" s="137"/>
    </row>
    <row r="117" spans="1:13" s="49" customFormat="1" ht="14.15" customHeight="1" x14ac:dyDescent="0.2">
      <c r="A117" s="43" t="s">
        <v>842</v>
      </c>
      <c r="B117" s="504"/>
      <c r="C117" s="68">
        <v>340</v>
      </c>
      <c r="D117" s="82"/>
      <c r="E117" s="89"/>
      <c r="F117" s="103"/>
      <c r="G117" s="89"/>
      <c r="H117" s="89"/>
      <c r="I117" s="89"/>
      <c r="J117" s="121"/>
      <c r="K117" s="89"/>
      <c r="L117" s="103"/>
      <c r="M117" s="137"/>
    </row>
    <row r="118" spans="1:13" s="49" customFormat="1" ht="14.15" customHeight="1" x14ac:dyDescent="0.2">
      <c r="A118" s="36" t="s">
        <v>843</v>
      </c>
      <c r="B118" s="508"/>
      <c r="C118" s="69">
        <v>400</v>
      </c>
      <c r="D118" s="83"/>
      <c r="E118" s="93"/>
      <c r="F118" s="108"/>
      <c r="G118" s="93"/>
      <c r="H118" s="93"/>
      <c r="I118" s="93"/>
      <c r="J118" s="125"/>
      <c r="K118" s="93"/>
      <c r="L118" s="108"/>
      <c r="M118" s="142"/>
    </row>
    <row r="119" spans="1:13" s="49" customFormat="1" ht="14.15" customHeight="1" x14ac:dyDescent="0.2">
      <c r="A119" s="41" t="s">
        <v>844</v>
      </c>
      <c r="B119" s="55" t="s">
        <v>910</v>
      </c>
      <c r="C119" s="66">
        <v>1250</v>
      </c>
      <c r="D119" s="80"/>
      <c r="E119" s="94"/>
      <c r="F119" s="107"/>
      <c r="G119" s="94"/>
      <c r="H119" s="94"/>
      <c r="I119" s="94"/>
      <c r="J119" s="87"/>
      <c r="K119" s="94"/>
      <c r="L119" s="107"/>
      <c r="M119" s="141"/>
    </row>
    <row r="120" spans="1:13" s="49" customFormat="1" ht="14.15" customHeight="1" x14ac:dyDescent="0.2">
      <c r="A120" s="32" t="s">
        <v>845</v>
      </c>
      <c r="B120" s="503" t="s">
        <v>911</v>
      </c>
      <c r="C120" s="70">
        <v>150</v>
      </c>
      <c r="D120" s="81"/>
      <c r="E120" s="88"/>
      <c r="F120" s="105"/>
      <c r="G120" s="88"/>
      <c r="H120" s="88"/>
      <c r="I120" s="88"/>
      <c r="J120" s="123"/>
      <c r="K120" s="88"/>
      <c r="L120" s="105"/>
      <c r="M120" s="139"/>
    </row>
    <row r="121" spans="1:13" s="49" customFormat="1" ht="14.15" customHeight="1" x14ac:dyDescent="0.2">
      <c r="A121" s="36" t="s">
        <v>846</v>
      </c>
      <c r="B121" s="508"/>
      <c r="C121" s="71">
        <v>250</v>
      </c>
      <c r="D121" s="83"/>
      <c r="E121" s="90"/>
      <c r="F121" s="104"/>
      <c r="G121" s="90"/>
      <c r="H121" s="90"/>
      <c r="I121" s="90"/>
      <c r="J121" s="122"/>
      <c r="K121" s="90"/>
      <c r="L121" s="104"/>
      <c r="M121" s="138"/>
    </row>
    <row r="122" spans="1:13" s="49" customFormat="1" ht="14.15" customHeight="1" x14ac:dyDescent="0.2">
      <c r="A122" s="32" t="s">
        <v>847</v>
      </c>
      <c r="B122" s="642" t="s">
        <v>912</v>
      </c>
      <c r="C122" s="70">
        <v>30</v>
      </c>
      <c r="D122" s="81"/>
      <c r="E122" s="88"/>
      <c r="F122" s="105"/>
      <c r="G122" s="88"/>
      <c r="H122" s="88"/>
      <c r="I122" s="88"/>
      <c r="J122" s="123"/>
      <c r="K122" s="88"/>
      <c r="L122" s="105"/>
      <c r="M122" s="139"/>
    </row>
    <row r="123" spans="1:13" s="49" customFormat="1" ht="14.15" customHeight="1" x14ac:dyDescent="0.2">
      <c r="A123" s="32" t="s">
        <v>848</v>
      </c>
      <c r="B123" s="643"/>
      <c r="C123" s="70">
        <f>25*1.5</f>
        <v>37.5</v>
      </c>
      <c r="D123" s="82"/>
      <c r="E123" s="89"/>
      <c r="F123" s="103"/>
      <c r="G123" s="89"/>
      <c r="H123" s="89"/>
      <c r="I123" s="89"/>
      <c r="J123" s="121"/>
      <c r="K123" s="89"/>
      <c r="L123" s="103"/>
      <c r="M123" s="137"/>
    </row>
    <row r="124" spans="1:13" s="49" customFormat="1" ht="14.15" customHeight="1" x14ac:dyDescent="0.2">
      <c r="A124" s="32" t="s">
        <v>849</v>
      </c>
      <c r="B124" s="643"/>
      <c r="C124" s="70">
        <v>45</v>
      </c>
      <c r="D124" s="82"/>
      <c r="E124" s="89"/>
      <c r="F124" s="103"/>
      <c r="G124" s="89"/>
      <c r="H124" s="89"/>
      <c r="I124" s="89"/>
      <c r="J124" s="121"/>
      <c r="K124" s="89"/>
      <c r="L124" s="103"/>
      <c r="M124" s="137"/>
    </row>
    <row r="125" spans="1:13" s="49" customFormat="1" ht="14.15" customHeight="1" x14ac:dyDescent="0.2">
      <c r="A125" s="32" t="s">
        <v>850</v>
      </c>
      <c r="B125" s="643"/>
      <c r="C125" s="70">
        <v>46.875</v>
      </c>
      <c r="D125" s="82"/>
      <c r="E125" s="89"/>
      <c r="F125" s="103"/>
      <c r="G125" s="89"/>
      <c r="H125" s="89"/>
      <c r="I125" s="89"/>
      <c r="J125" s="121"/>
      <c r="K125" s="89"/>
      <c r="L125" s="103"/>
      <c r="M125" s="137"/>
    </row>
    <row r="126" spans="1:13" s="49" customFormat="1" ht="14.15" customHeight="1" x14ac:dyDescent="0.2">
      <c r="A126" s="32" t="s">
        <v>851</v>
      </c>
      <c r="B126" s="643"/>
      <c r="C126" s="70">
        <f>35*1.5</f>
        <v>52.5</v>
      </c>
      <c r="D126" s="82"/>
      <c r="E126" s="89"/>
      <c r="F126" s="103"/>
      <c r="G126" s="89"/>
      <c r="H126" s="89"/>
      <c r="I126" s="89"/>
      <c r="J126" s="121"/>
      <c r="K126" s="89"/>
      <c r="L126" s="103"/>
      <c r="M126" s="137"/>
    </row>
    <row r="127" spans="1:13" s="49" customFormat="1" ht="14.15" customHeight="1" x14ac:dyDescent="0.2">
      <c r="A127" s="32" t="s">
        <v>852</v>
      </c>
      <c r="B127" s="643"/>
      <c r="C127" s="70">
        <v>56.25</v>
      </c>
      <c r="D127" s="82"/>
      <c r="E127" s="89"/>
      <c r="F127" s="103"/>
      <c r="G127" s="89"/>
      <c r="H127" s="89"/>
      <c r="I127" s="89"/>
      <c r="J127" s="121"/>
      <c r="K127" s="89"/>
      <c r="L127" s="103"/>
      <c r="M127" s="137"/>
    </row>
    <row r="128" spans="1:13" s="49" customFormat="1" ht="14.15" customHeight="1" x14ac:dyDescent="0.2">
      <c r="A128" s="30" t="s">
        <v>853</v>
      </c>
      <c r="B128" s="643"/>
      <c r="C128" s="68">
        <v>60</v>
      </c>
      <c r="D128" s="82"/>
      <c r="E128" s="89"/>
      <c r="F128" s="103"/>
      <c r="G128" s="89"/>
      <c r="H128" s="89"/>
      <c r="I128" s="89"/>
      <c r="J128" s="121"/>
      <c r="K128" s="89"/>
      <c r="L128" s="103"/>
      <c r="M128" s="137"/>
    </row>
    <row r="129" spans="1:13" s="49" customFormat="1" ht="14.15" customHeight="1" x14ac:dyDescent="0.2">
      <c r="A129" s="30" t="s">
        <v>854</v>
      </c>
      <c r="B129" s="643"/>
      <c r="C129" s="68">
        <v>65.625</v>
      </c>
      <c r="D129" s="82"/>
      <c r="E129" s="89"/>
      <c r="F129" s="103"/>
      <c r="G129" s="89"/>
      <c r="H129" s="89"/>
      <c r="I129" s="89"/>
      <c r="J129" s="121"/>
      <c r="K129" s="89"/>
      <c r="L129" s="103"/>
      <c r="M129" s="137"/>
    </row>
    <row r="130" spans="1:13" s="49" customFormat="1" ht="14.15" customHeight="1" x14ac:dyDescent="0.2">
      <c r="A130" s="32" t="s">
        <v>855</v>
      </c>
      <c r="B130" s="643"/>
      <c r="C130" s="70">
        <f>45*1.5</f>
        <v>67.5</v>
      </c>
      <c r="D130" s="82"/>
      <c r="E130" s="89"/>
      <c r="F130" s="103"/>
      <c r="G130" s="89"/>
      <c r="H130" s="89"/>
      <c r="I130" s="89"/>
      <c r="J130" s="121"/>
      <c r="K130" s="89"/>
      <c r="L130" s="103"/>
      <c r="M130" s="137"/>
    </row>
    <row r="131" spans="1:13" s="49" customFormat="1" ht="14.15" customHeight="1" x14ac:dyDescent="0.2">
      <c r="A131" s="32" t="s">
        <v>856</v>
      </c>
      <c r="B131" s="643"/>
      <c r="C131" s="70">
        <v>75</v>
      </c>
      <c r="D131" s="82"/>
      <c r="E131" s="89"/>
      <c r="F131" s="103"/>
      <c r="G131" s="89"/>
      <c r="H131" s="89"/>
      <c r="I131" s="89"/>
      <c r="J131" s="121"/>
      <c r="K131" s="89"/>
      <c r="L131" s="103"/>
      <c r="M131" s="137"/>
    </row>
    <row r="132" spans="1:13" s="49" customFormat="1" ht="14.15" customHeight="1" x14ac:dyDescent="0.2">
      <c r="A132" s="32" t="s">
        <v>857</v>
      </c>
      <c r="B132" s="643"/>
      <c r="C132" s="70">
        <v>84.375</v>
      </c>
      <c r="D132" s="82"/>
      <c r="E132" s="89"/>
      <c r="F132" s="103"/>
      <c r="G132" s="89"/>
      <c r="H132" s="89"/>
      <c r="I132" s="89"/>
      <c r="J132" s="121"/>
      <c r="K132" s="89"/>
      <c r="L132" s="103"/>
      <c r="M132" s="137"/>
    </row>
    <row r="133" spans="1:13" s="49" customFormat="1" ht="14.15" customHeight="1" x14ac:dyDescent="0.2">
      <c r="A133" s="32" t="s">
        <v>858</v>
      </c>
      <c r="B133" s="643"/>
      <c r="C133" s="70">
        <v>90</v>
      </c>
      <c r="D133" s="82"/>
      <c r="E133" s="89"/>
      <c r="F133" s="103"/>
      <c r="G133" s="89"/>
      <c r="H133" s="89"/>
      <c r="I133" s="89"/>
      <c r="J133" s="121"/>
      <c r="K133" s="89"/>
      <c r="L133" s="103"/>
      <c r="M133" s="137"/>
    </row>
    <row r="134" spans="1:13" s="49" customFormat="1" ht="14.15" customHeight="1" x14ac:dyDescent="0.2">
      <c r="A134" s="32" t="s">
        <v>859</v>
      </c>
      <c r="B134" s="643"/>
      <c r="C134" s="70">
        <v>93.75</v>
      </c>
      <c r="D134" s="82"/>
      <c r="E134" s="89"/>
      <c r="F134" s="103"/>
      <c r="G134" s="89"/>
      <c r="H134" s="89"/>
      <c r="I134" s="89"/>
      <c r="J134" s="121"/>
      <c r="K134" s="89"/>
      <c r="L134" s="103"/>
      <c r="M134" s="137"/>
    </row>
    <row r="135" spans="1:13" s="49" customFormat="1" ht="14.15" customHeight="1" x14ac:dyDescent="0.2">
      <c r="A135" s="30" t="s">
        <v>860</v>
      </c>
      <c r="B135" s="643"/>
      <c r="C135" s="68">
        <v>105</v>
      </c>
      <c r="D135" s="82"/>
      <c r="E135" s="89"/>
      <c r="F135" s="103"/>
      <c r="G135" s="89"/>
      <c r="H135" s="89"/>
      <c r="I135" s="89"/>
      <c r="J135" s="121"/>
      <c r="K135" s="89"/>
      <c r="L135" s="103"/>
      <c r="M135" s="137"/>
    </row>
    <row r="136" spans="1:13" s="49" customFormat="1" ht="14.15" customHeight="1" x14ac:dyDescent="0.2">
      <c r="A136" s="33" t="s">
        <v>861</v>
      </c>
      <c r="B136" s="643"/>
      <c r="C136" s="73">
        <f>75*1.5</f>
        <v>112.5</v>
      </c>
      <c r="D136" s="82"/>
      <c r="E136" s="89"/>
      <c r="F136" s="103"/>
      <c r="G136" s="89"/>
      <c r="H136" s="89"/>
      <c r="I136" s="89"/>
      <c r="J136" s="121"/>
      <c r="K136" s="89"/>
      <c r="L136" s="103"/>
      <c r="M136" s="137"/>
    </row>
    <row r="137" spans="1:13" s="49" customFormat="1" ht="14.15" customHeight="1" x14ac:dyDescent="0.2">
      <c r="A137" s="33" t="s">
        <v>862</v>
      </c>
      <c r="B137" s="643"/>
      <c r="C137" s="73">
        <v>140.625</v>
      </c>
      <c r="D137" s="82"/>
      <c r="E137" s="89"/>
      <c r="F137" s="103"/>
      <c r="G137" s="89"/>
      <c r="H137" s="89"/>
      <c r="I137" s="89"/>
      <c r="J137" s="121"/>
      <c r="K137" s="89"/>
      <c r="L137" s="103"/>
      <c r="M137" s="137"/>
    </row>
    <row r="138" spans="1:13" s="49" customFormat="1" ht="14.15" customHeight="1" x14ac:dyDescent="0.2">
      <c r="A138" s="36" t="s">
        <v>863</v>
      </c>
      <c r="B138" s="644"/>
      <c r="C138" s="71">
        <v>150</v>
      </c>
      <c r="D138" s="83"/>
      <c r="E138" s="90"/>
      <c r="F138" s="104"/>
      <c r="G138" s="90"/>
      <c r="H138" s="90"/>
      <c r="I138" s="90"/>
      <c r="J138" s="122"/>
      <c r="K138" s="90"/>
      <c r="L138" s="104"/>
      <c r="M138" s="138"/>
    </row>
    <row r="139" spans="1:13" ht="14.15" customHeight="1" x14ac:dyDescent="0.2">
      <c r="A139" s="44" t="s">
        <v>864</v>
      </c>
      <c r="B139" s="57" t="s">
        <v>913</v>
      </c>
      <c r="C139" s="66">
        <v>100</v>
      </c>
      <c r="D139" s="80"/>
      <c r="E139" s="94"/>
      <c r="F139" s="107"/>
      <c r="G139" s="94"/>
      <c r="H139" s="94"/>
      <c r="I139" s="94"/>
      <c r="J139" s="87"/>
      <c r="K139" s="94"/>
      <c r="L139" s="107"/>
      <c r="M139" s="141"/>
    </row>
    <row r="140" spans="1:13" ht="14.15" customHeight="1" x14ac:dyDescent="0.2">
      <c r="A140" s="45" t="s">
        <v>865</v>
      </c>
      <c r="B140" s="633" t="s">
        <v>914</v>
      </c>
      <c r="C140" s="74" t="s">
        <v>923</v>
      </c>
      <c r="D140" s="81"/>
      <c r="E140" s="88"/>
      <c r="F140" s="105"/>
      <c r="G140" s="88"/>
      <c r="H140" s="88"/>
      <c r="I140" s="88"/>
      <c r="J140" s="123"/>
      <c r="K140" s="88"/>
      <c r="L140" s="100"/>
      <c r="M140" s="134"/>
    </row>
    <row r="141" spans="1:13" ht="14.15" customHeight="1" x14ac:dyDescent="0.2">
      <c r="A141" s="30" t="s">
        <v>866</v>
      </c>
      <c r="B141" s="634"/>
      <c r="C141" s="75" t="s">
        <v>924</v>
      </c>
      <c r="D141" s="82"/>
      <c r="E141" s="89"/>
      <c r="F141" s="103"/>
      <c r="G141" s="89"/>
      <c r="H141" s="89"/>
      <c r="I141" s="89"/>
      <c r="J141" s="121"/>
      <c r="K141" s="89"/>
      <c r="L141" s="101"/>
      <c r="M141" s="135"/>
    </row>
    <row r="142" spans="1:13" ht="14.15" customHeight="1" x14ac:dyDescent="0.2">
      <c r="A142" s="30" t="s">
        <v>867</v>
      </c>
      <c r="B142" s="634"/>
      <c r="C142" s="75" t="s">
        <v>925</v>
      </c>
      <c r="D142" s="82"/>
      <c r="E142" s="89"/>
      <c r="F142" s="103"/>
      <c r="G142" s="89"/>
      <c r="H142" s="89"/>
      <c r="I142" s="89"/>
      <c r="J142" s="121"/>
      <c r="K142" s="89"/>
      <c r="L142" s="101"/>
      <c r="M142" s="135"/>
    </row>
    <row r="143" spans="1:13" ht="14.15" customHeight="1" x14ac:dyDescent="0.2">
      <c r="A143" s="30" t="s">
        <v>868</v>
      </c>
      <c r="B143" s="634"/>
      <c r="C143" s="75" t="s">
        <v>926</v>
      </c>
      <c r="D143" s="82"/>
      <c r="E143" s="89"/>
      <c r="F143" s="103"/>
      <c r="G143" s="89"/>
      <c r="H143" s="89"/>
      <c r="I143" s="89"/>
      <c r="J143" s="121"/>
      <c r="K143" s="89"/>
      <c r="L143" s="101"/>
      <c r="M143" s="135"/>
    </row>
    <row r="144" spans="1:13" ht="14.15" customHeight="1" x14ac:dyDescent="0.2">
      <c r="A144" s="33" t="s">
        <v>869</v>
      </c>
      <c r="B144" s="636"/>
      <c r="C144" s="76">
        <v>1250</v>
      </c>
      <c r="D144" s="83"/>
      <c r="E144" s="90"/>
      <c r="F144" s="104"/>
      <c r="G144" s="90"/>
      <c r="H144" s="90"/>
      <c r="I144" s="90"/>
      <c r="J144" s="122"/>
      <c r="K144" s="90"/>
      <c r="L144" s="102"/>
      <c r="M144" s="136"/>
    </row>
    <row r="145" spans="1:13" ht="14.15" customHeight="1" x14ac:dyDescent="0.2">
      <c r="A145" s="45" t="s">
        <v>870</v>
      </c>
      <c r="B145" s="633" t="s">
        <v>915</v>
      </c>
      <c r="C145" s="74" t="s">
        <v>927</v>
      </c>
      <c r="D145" s="81"/>
      <c r="E145" s="88"/>
      <c r="F145" s="105"/>
      <c r="G145" s="88"/>
      <c r="H145" s="88"/>
      <c r="I145" s="88"/>
      <c r="J145" s="123"/>
      <c r="K145" s="88"/>
      <c r="L145" s="100"/>
      <c r="M145" s="134"/>
    </row>
    <row r="146" spans="1:13" ht="14.15" customHeight="1" x14ac:dyDescent="0.2">
      <c r="A146" s="30" t="s">
        <v>871</v>
      </c>
      <c r="B146" s="634"/>
      <c r="C146" s="75" t="s">
        <v>928</v>
      </c>
      <c r="D146" s="82"/>
      <c r="E146" s="89"/>
      <c r="F146" s="103"/>
      <c r="G146" s="89"/>
      <c r="H146" s="89"/>
      <c r="I146" s="89"/>
      <c r="J146" s="121"/>
      <c r="K146" s="89"/>
      <c r="L146" s="101"/>
      <c r="M146" s="135"/>
    </row>
    <row r="147" spans="1:13" ht="14.15" customHeight="1" x14ac:dyDescent="0.2">
      <c r="A147" s="30" t="s">
        <v>872</v>
      </c>
      <c r="B147" s="634"/>
      <c r="C147" s="75" t="s">
        <v>929</v>
      </c>
      <c r="D147" s="82"/>
      <c r="E147" s="89"/>
      <c r="F147" s="103"/>
      <c r="G147" s="89"/>
      <c r="H147" s="89"/>
      <c r="I147" s="89"/>
      <c r="J147" s="121"/>
      <c r="K147" s="89"/>
      <c r="L147" s="101"/>
      <c r="M147" s="135"/>
    </row>
    <row r="148" spans="1:13" ht="14.15" customHeight="1" x14ac:dyDescent="0.2">
      <c r="A148" s="30" t="s">
        <v>873</v>
      </c>
      <c r="B148" s="634"/>
      <c r="C148" s="75" t="s">
        <v>930</v>
      </c>
      <c r="D148" s="82"/>
      <c r="E148" s="89"/>
      <c r="F148" s="103"/>
      <c r="G148" s="89"/>
      <c r="H148" s="89"/>
      <c r="I148" s="89"/>
      <c r="J148" s="121"/>
      <c r="K148" s="89"/>
      <c r="L148" s="101"/>
      <c r="M148" s="135"/>
    </row>
    <row r="149" spans="1:13" ht="14.15" customHeight="1" x14ac:dyDescent="0.2">
      <c r="A149" s="33" t="s">
        <v>874</v>
      </c>
      <c r="B149" s="636"/>
      <c r="C149" s="76">
        <v>1250</v>
      </c>
      <c r="D149" s="83"/>
      <c r="E149" s="90"/>
      <c r="F149" s="104"/>
      <c r="G149" s="90"/>
      <c r="H149" s="90"/>
      <c r="I149" s="90"/>
      <c r="J149" s="122"/>
      <c r="K149" s="90"/>
      <c r="L149" s="102"/>
      <c r="M149" s="136"/>
    </row>
    <row r="150" spans="1:13" ht="14.15" customHeight="1" x14ac:dyDescent="0.2">
      <c r="A150" s="29" t="s">
        <v>875</v>
      </c>
      <c r="B150" s="633" t="s">
        <v>916</v>
      </c>
      <c r="C150" s="74" t="s">
        <v>931</v>
      </c>
      <c r="D150" s="81"/>
      <c r="E150" s="88"/>
      <c r="F150" s="105"/>
      <c r="G150" s="88"/>
      <c r="H150" s="88"/>
      <c r="I150" s="88"/>
      <c r="J150" s="123"/>
      <c r="K150" s="88"/>
      <c r="L150" s="100"/>
      <c r="M150" s="134"/>
    </row>
    <row r="151" spans="1:13" ht="14.15" customHeight="1" x14ac:dyDescent="0.2">
      <c r="A151" s="30" t="s">
        <v>876</v>
      </c>
      <c r="B151" s="634"/>
      <c r="C151" s="75" t="s">
        <v>932</v>
      </c>
      <c r="D151" s="82"/>
      <c r="E151" s="89"/>
      <c r="F151" s="103"/>
      <c r="G151" s="89"/>
      <c r="H151" s="89"/>
      <c r="I151" s="89"/>
      <c r="J151" s="121"/>
      <c r="K151" s="89"/>
      <c r="L151" s="101"/>
      <c r="M151" s="135"/>
    </row>
    <row r="152" spans="1:13" ht="14.15" customHeight="1" x14ac:dyDescent="0.2">
      <c r="A152" s="30" t="s">
        <v>877</v>
      </c>
      <c r="B152" s="634"/>
      <c r="C152" s="75" t="s">
        <v>933</v>
      </c>
      <c r="D152" s="82"/>
      <c r="E152" s="89"/>
      <c r="F152" s="103"/>
      <c r="G152" s="89"/>
      <c r="H152" s="89"/>
      <c r="I152" s="89"/>
      <c r="J152" s="121"/>
      <c r="K152" s="89"/>
      <c r="L152" s="101"/>
      <c r="M152" s="135"/>
    </row>
    <row r="153" spans="1:13" ht="14.15" customHeight="1" x14ac:dyDescent="0.2">
      <c r="A153" s="30" t="s">
        <v>878</v>
      </c>
      <c r="B153" s="635"/>
      <c r="C153" s="75" t="s">
        <v>930</v>
      </c>
      <c r="D153" s="82"/>
      <c r="E153" s="89"/>
      <c r="F153" s="103"/>
      <c r="G153" s="89"/>
      <c r="H153" s="89"/>
      <c r="I153" s="89"/>
      <c r="J153" s="121"/>
      <c r="K153" s="89"/>
      <c r="L153" s="101"/>
      <c r="M153" s="135"/>
    </row>
    <row r="154" spans="1:13" ht="14.15" customHeight="1" x14ac:dyDescent="0.2">
      <c r="A154" s="33" t="s">
        <v>879</v>
      </c>
      <c r="B154" s="636"/>
      <c r="C154" s="76">
        <v>1250</v>
      </c>
      <c r="D154" s="83"/>
      <c r="E154" s="90"/>
      <c r="F154" s="104"/>
      <c r="G154" s="90"/>
      <c r="H154" s="90"/>
      <c r="I154" s="90"/>
      <c r="J154" s="122"/>
      <c r="K154" s="90"/>
      <c r="L154" s="102"/>
      <c r="M154" s="136"/>
    </row>
    <row r="155" spans="1:13" ht="13.5" customHeight="1" x14ac:dyDescent="0.2">
      <c r="A155" s="29" t="s">
        <v>880</v>
      </c>
      <c r="B155" s="633" t="s">
        <v>917</v>
      </c>
      <c r="C155" s="67">
        <v>0</v>
      </c>
      <c r="D155" s="88"/>
      <c r="E155" s="88"/>
      <c r="F155" s="105"/>
      <c r="G155" s="88"/>
      <c r="H155" s="88"/>
      <c r="I155" s="88"/>
      <c r="J155" s="87"/>
      <c r="K155" s="88"/>
      <c r="L155" s="100"/>
      <c r="M155" s="134"/>
    </row>
    <row r="156" spans="1:13" ht="14.15" customHeight="1" x14ac:dyDescent="0.2">
      <c r="A156" s="30" t="s">
        <v>881</v>
      </c>
      <c r="B156" s="634"/>
      <c r="C156" s="68">
        <v>2</v>
      </c>
      <c r="D156" s="89"/>
      <c r="E156" s="89"/>
      <c r="F156" s="103"/>
      <c r="G156" s="89"/>
      <c r="H156" s="89"/>
      <c r="I156" s="89"/>
      <c r="J156" s="87"/>
      <c r="K156" s="89">
        <v>18760000</v>
      </c>
      <c r="L156" s="101"/>
      <c r="M156" s="135"/>
    </row>
    <row r="157" spans="1:13" ht="14.15" customHeight="1" x14ac:dyDescent="0.2">
      <c r="A157" s="30" t="s">
        <v>882</v>
      </c>
      <c r="B157" s="634"/>
      <c r="C157" s="68">
        <v>4</v>
      </c>
      <c r="D157" s="89"/>
      <c r="E157" s="89"/>
      <c r="F157" s="103"/>
      <c r="G157" s="89"/>
      <c r="H157" s="89"/>
      <c r="I157" s="89"/>
      <c r="J157" s="87"/>
      <c r="K157" s="89"/>
      <c r="L157" s="101"/>
      <c r="M157" s="135"/>
    </row>
    <row r="158" spans="1:13" ht="14.15" customHeight="1" thickBot="1" x14ac:dyDescent="0.25">
      <c r="A158" s="46" t="s">
        <v>883</v>
      </c>
      <c r="B158" s="637"/>
      <c r="C158" s="77">
        <v>20</v>
      </c>
      <c r="D158" s="90"/>
      <c r="E158" s="90"/>
      <c r="F158" s="109"/>
      <c r="G158" s="90"/>
      <c r="H158" s="90"/>
      <c r="I158" s="90"/>
      <c r="J158" s="124"/>
      <c r="K158" s="90"/>
      <c r="L158" s="128"/>
      <c r="M158" s="143"/>
    </row>
    <row r="159" spans="1:13" ht="14.15" customHeight="1" thickBot="1" x14ac:dyDescent="0.25">
      <c r="A159" s="47"/>
      <c r="B159" s="638" t="s">
        <v>918</v>
      </c>
      <c r="C159" s="639"/>
      <c r="D159" s="91" t="str">
        <f t="shared" ref="D159:E159" si="0">IF(COUNT(D7:D103,D104:D106,D110:D154)&gt;0,SUM(D7:D103,D104:D106,D110:D154),"")</f>
        <v/>
      </c>
      <c r="E159" s="91" t="str">
        <f t="shared" si="0"/>
        <v/>
      </c>
      <c r="F159" s="110"/>
      <c r="G159" s="91" t="str">
        <f t="shared" ref="G159:I159" si="1">IF(COUNT(G7:G103,G104:G106,G110:G154)&gt;0,SUM(G7:G103,G104:G106,G110:G154),"")</f>
        <v/>
      </c>
      <c r="H159" s="91" t="str">
        <f t="shared" si="1"/>
        <v/>
      </c>
      <c r="I159" s="91" t="str">
        <f t="shared" si="1"/>
        <v/>
      </c>
      <c r="J159" s="126"/>
      <c r="K159" s="91" t="str">
        <f>IF(COUNT(K7:K103,K104:K106,K110:K154)&gt;0,SUM(K7:K103,K104:K106,K110:K154),"")</f>
        <v/>
      </c>
      <c r="L159" s="129"/>
      <c r="M159" s="144"/>
    </row>
    <row r="160" spans="1:13" ht="14.15" customHeight="1" thickBot="1" x14ac:dyDescent="0.25">
      <c r="A160" s="47"/>
      <c r="B160" s="638" t="s">
        <v>919</v>
      </c>
      <c r="C160" s="639"/>
      <c r="D160" s="91" t="str">
        <f>IF(COUNT(D155:D158)&gt;0,SUM(D155:D158),"")</f>
        <v/>
      </c>
      <c r="E160" s="91" t="str">
        <f t="array" ref="E160">IF(COUNT(E155:E158)&gt;0,SUM(E155:E158),"")</f>
        <v/>
      </c>
      <c r="F160" s="110"/>
      <c r="G160" s="91" t="str">
        <f t="array" ref="G160">IF(COUNT(G155:G158)&gt;0,SUM(G155:G158),"")</f>
        <v/>
      </c>
      <c r="H160" s="91" t="str">
        <f t="array" ref="H160">IF(COUNT(H155:H158)&gt;0,SUM(H155:H158),"")</f>
        <v/>
      </c>
      <c r="I160" s="91" t="str">
        <f t="array" ref="I160">IF(COUNT(I155:I158)&gt;0,SUM(I155:I158),"")</f>
        <v/>
      </c>
      <c r="J160" s="126"/>
      <c r="K160" s="91">
        <f t="array" ref="K160">IF(COUNT(K155:K158)&gt;0,SUM(K155:K158),"")</f>
        <v>18760000</v>
      </c>
      <c r="L160" s="129"/>
      <c r="M160" s="144"/>
    </row>
    <row r="161" spans="1:13" ht="14.15" customHeight="1" thickBot="1" x14ac:dyDescent="0.25">
      <c r="A161" s="48"/>
      <c r="B161" s="638" t="s">
        <v>920</v>
      </c>
      <c r="C161" s="639"/>
      <c r="D161" s="91" t="str">
        <f>IF(COUNT(D159:D160)&gt;0,SUM(D159:D160),"")</f>
        <v/>
      </c>
      <c r="E161" s="91" t="str">
        <f t="array" ref="E161">IF(COUNT(E159:E160)&gt;0,SUM(E159:E160),"")</f>
        <v/>
      </c>
      <c r="F161" s="110"/>
      <c r="G161" s="91" t="str">
        <f t="array" ref="G161">IF(COUNT(G159:G160)&gt;0,SUM(G159:G160),"")</f>
        <v/>
      </c>
      <c r="H161" s="91" t="str">
        <f t="array" ref="H161">IF(COUNT(H159:H160)&gt;0,SUM(H159:H160),"")</f>
        <v/>
      </c>
      <c r="I161" s="91" t="str">
        <f t="array" ref="I161">IF(COUNT(I159:I160)&gt;0,SUM(I159:I160),"")</f>
        <v/>
      </c>
      <c r="J161" s="126"/>
      <c r="K161" s="91">
        <f t="array" ref="K161">IF(COUNT(K159:K160)&gt;0,SUM(K159:K160),"")</f>
        <v>18760000</v>
      </c>
      <c r="L161" s="129"/>
      <c r="M161" s="144"/>
    </row>
    <row r="163" spans="1:13" ht="409.5" customHeight="1" x14ac:dyDescent="0.2">
      <c r="A163" s="640" t="s">
        <v>884</v>
      </c>
      <c r="B163" s="640"/>
      <c r="C163" s="640"/>
      <c r="D163" s="640"/>
      <c r="E163" s="640"/>
      <c r="F163" s="640"/>
      <c r="G163" s="640"/>
      <c r="H163" s="640"/>
      <c r="I163" s="640"/>
      <c r="J163" s="640"/>
      <c r="K163" s="640"/>
      <c r="L163" s="640"/>
      <c r="M163" s="640"/>
    </row>
    <row r="164" spans="1:13" ht="409.5" customHeight="1" x14ac:dyDescent="0.2">
      <c r="A164" s="640"/>
      <c r="B164" s="640"/>
      <c r="C164" s="640"/>
      <c r="D164" s="640"/>
      <c r="E164" s="640"/>
      <c r="F164" s="640"/>
      <c r="G164" s="640"/>
      <c r="H164" s="640"/>
      <c r="I164" s="640"/>
      <c r="J164" s="640"/>
      <c r="K164" s="640"/>
      <c r="L164" s="640"/>
      <c r="M164" s="640"/>
    </row>
    <row r="165" spans="1:13" x14ac:dyDescent="0.2">
      <c r="G165" s="112"/>
      <c r="H165" s="112"/>
      <c r="I165" s="112"/>
      <c r="J165" s="112"/>
      <c r="K165" s="112"/>
      <c r="L165" s="112"/>
      <c r="M165" s="112"/>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23"/>
  <sheetViews>
    <sheetView view="pageBreakPreview" zoomScale="85" zoomScaleNormal="100" zoomScaleSheetLayoutView="85" workbookViewId="0"/>
  </sheetViews>
  <sheetFormatPr defaultColWidth="9" defaultRowHeight="11" x14ac:dyDescent="0.2"/>
  <cols>
    <col min="1" max="1" width="12.6328125" style="15" customWidth="1"/>
    <col min="2" max="2" width="9.36328125" style="15" customWidth="1"/>
    <col min="3" max="3" width="7.7265625" style="15" customWidth="1"/>
    <col min="4" max="4" width="12.453125" style="15" customWidth="1"/>
    <col min="5" max="5" width="13.08984375" style="15" customWidth="1"/>
    <col min="6" max="6" width="21" style="15" customWidth="1"/>
    <col min="7" max="7" width="13.36328125" style="15" customWidth="1"/>
    <col min="8" max="8" width="27.453125" style="15" customWidth="1"/>
    <col min="9" max="11" width="11.6328125" style="15" customWidth="1"/>
    <col min="12" max="12" width="27.36328125" style="15" customWidth="1"/>
    <col min="13" max="18" width="11.6328125" style="15" customWidth="1"/>
    <col min="19" max="19" width="10.90625" style="15" customWidth="1"/>
    <col min="20" max="21" width="7.6328125" style="15" bestFit="1" customWidth="1"/>
    <col min="22" max="27" width="9.6328125" style="15" customWidth="1"/>
    <col min="28" max="29" width="8.453125" style="15" customWidth="1"/>
    <col min="30" max="30" width="12" style="15" customWidth="1"/>
    <col min="31" max="31" width="9" style="15" customWidth="1"/>
    <col min="32" max="16384" width="9" style="15"/>
  </cols>
  <sheetData>
    <row r="1" spans="1:31 16384:16384" x14ac:dyDescent="0.2">
      <c r="A1" s="12" t="s">
        <v>0</v>
      </c>
      <c r="B1" s="3" t="s">
        <v>6</v>
      </c>
      <c r="D1" s="1"/>
      <c r="AD1" s="18"/>
      <c r="AE1" s="18"/>
    </row>
    <row r="2" spans="1:31 16384:16384" x14ac:dyDescent="0.2">
      <c r="A2" s="12" t="s">
        <v>1</v>
      </c>
      <c r="B2" s="4">
        <v>46265</v>
      </c>
      <c r="D2" s="15" t="s">
        <v>53</v>
      </c>
      <c r="F2" s="15" t="s">
        <v>19</v>
      </c>
      <c r="G2" s="15" t="s">
        <v>22</v>
      </c>
    </row>
    <row r="3" spans="1:31 16384:16384" s="13" customFormat="1" ht="13"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661" t="s">
        <v>3</v>
      </c>
      <c r="B4" s="661" t="s">
        <v>7</v>
      </c>
      <c r="C4" s="663" t="s">
        <v>10</v>
      </c>
      <c r="D4" s="665" t="s">
        <v>13</v>
      </c>
      <c r="E4" s="665" t="s">
        <v>272</v>
      </c>
      <c r="F4" s="665" t="s">
        <v>16</v>
      </c>
      <c r="G4" s="665" t="s">
        <v>690</v>
      </c>
      <c r="H4" s="670" t="s">
        <v>26</v>
      </c>
      <c r="I4" s="671"/>
      <c r="J4" s="671"/>
      <c r="K4" s="672"/>
      <c r="L4" s="670" t="s">
        <v>29</v>
      </c>
      <c r="M4" s="671"/>
      <c r="N4" s="671"/>
      <c r="O4" s="672"/>
      <c r="P4" s="667" t="s">
        <v>707</v>
      </c>
      <c r="Q4" s="667" t="s">
        <v>708</v>
      </c>
      <c r="R4" s="667" t="s">
        <v>709</v>
      </c>
      <c r="S4" s="667" t="s">
        <v>710</v>
      </c>
      <c r="T4" s="667" t="s">
        <v>711</v>
      </c>
      <c r="U4" s="667" t="s">
        <v>713</v>
      </c>
      <c r="V4" s="662" t="s">
        <v>714</v>
      </c>
      <c r="W4" s="662" t="s">
        <v>45</v>
      </c>
      <c r="X4" s="662" t="s">
        <v>46</v>
      </c>
      <c r="Y4" s="662" t="s">
        <v>716</v>
      </c>
      <c r="Z4" s="662" t="s">
        <v>717</v>
      </c>
      <c r="AA4" s="662" t="s">
        <v>718</v>
      </c>
      <c r="AB4" s="662" t="s">
        <v>719</v>
      </c>
      <c r="AC4" s="662" t="s">
        <v>720</v>
      </c>
      <c r="XFD4"/>
    </row>
    <row r="5" spans="1:31 16384:16384" ht="32.5" customHeight="1" x14ac:dyDescent="0.2">
      <c r="A5" s="662"/>
      <c r="B5" s="662"/>
      <c r="C5" s="664"/>
      <c r="D5" s="666"/>
      <c r="E5" s="666"/>
      <c r="F5" s="666"/>
      <c r="G5" s="666"/>
      <c r="H5" s="5" t="s">
        <v>23</v>
      </c>
      <c r="I5" s="7" t="s">
        <v>703</v>
      </c>
      <c r="J5" s="7" t="s">
        <v>704</v>
      </c>
      <c r="K5" s="5" t="s">
        <v>28</v>
      </c>
      <c r="L5" s="5" t="s">
        <v>23</v>
      </c>
      <c r="M5" s="7" t="s">
        <v>703</v>
      </c>
      <c r="N5" s="7" t="s">
        <v>704</v>
      </c>
      <c r="O5" s="5" t="s">
        <v>28</v>
      </c>
      <c r="P5" s="668"/>
      <c r="Q5" s="668"/>
      <c r="R5" s="668"/>
      <c r="S5" s="668"/>
      <c r="T5" s="668"/>
      <c r="U5" s="668"/>
      <c r="V5" s="669"/>
      <c r="W5" s="669"/>
      <c r="X5" s="669"/>
      <c r="Y5" s="669"/>
      <c r="Z5" s="669"/>
      <c r="AA5" s="669"/>
      <c r="AB5" s="669"/>
      <c r="AC5" s="669"/>
      <c r="XFD5"/>
    </row>
    <row r="6" spans="1:31 16384:16384" x14ac:dyDescent="0.2">
      <c r="A6" s="14" t="s">
        <v>50</v>
      </c>
      <c r="B6" s="14" t="s">
        <v>8</v>
      </c>
      <c r="C6" s="14" t="s">
        <v>11</v>
      </c>
      <c r="D6" s="14" t="s">
        <v>54</v>
      </c>
      <c r="E6" s="14" t="s">
        <v>273</v>
      </c>
      <c r="F6" s="14" t="s">
        <v>481</v>
      </c>
      <c r="G6" s="14" t="s">
        <v>52</v>
      </c>
      <c r="H6" s="14" t="s">
        <v>700</v>
      </c>
      <c r="I6" s="16">
        <v>3675000</v>
      </c>
      <c r="J6" s="14" t="s">
        <v>32</v>
      </c>
      <c r="K6" s="16">
        <v>5880000</v>
      </c>
      <c r="L6" s="14" t="s">
        <v>700</v>
      </c>
      <c r="M6" s="16">
        <v>3675000</v>
      </c>
      <c r="N6" s="14" t="s">
        <v>32</v>
      </c>
      <c r="O6" s="16">
        <v>5880000</v>
      </c>
      <c r="P6" s="16">
        <v>3675000</v>
      </c>
      <c r="Q6" s="16">
        <v>0</v>
      </c>
      <c r="R6" s="16">
        <v>0</v>
      </c>
      <c r="S6" s="17">
        <v>0</v>
      </c>
      <c r="T6" s="14" t="s">
        <v>31</v>
      </c>
      <c r="U6" s="14" t="s">
        <v>52</v>
      </c>
      <c r="V6" s="14" t="s">
        <v>715</v>
      </c>
      <c r="W6" s="17" t="s">
        <v>52</v>
      </c>
      <c r="X6" s="17">
        <v>1</v>
      </c>
      <c r="Y6" s="14" t="s">
        <v>52</v>
      </c>
      <c r="Z6" s="14" t="s">
        <v>52</v>
      </c>
      <c r="AA6" s="17" t="s">
        <v>52</v>
      </c>
      <c r="AB6" s="17" t="s">
        <v>52</v>
      </c>
      <c r="AC6" s="14" t="s">
        <v>52</v>
      </c>
    </row>
    <row r="7" spans="1:31 16384:16384" x14ac:dyDescent="0.2">
      <c r="A7" s="14" t="s">
        <v>50</v>
      </c>
      <c r="B7" s="14" t="s">
        <v>8</v>
      </c>
      <c r="C7" s="14" t="s">
        <v>11</v>
      </c>
      <c r="D7" s="14" t="s">
        <v>55</v>
      </c>
      <c r="E7" s="14" t="s">
        <v>274</v>
      </c>
      <c r="F7" s="14" t="s">
        <v>482</v>
      </c>
      <c r="G7" s="14" t="s">
        <v>52</v>
      </c>
      <c r="H7" s="14" t="s">
        <v>700</v>
      </c>
      <c r="I7" s="16">
        <v>2884000</v>
      </c>
      <c r="J7" s="14" t="s">
        <v>32</v>
      </c>
      <c r="K7" s="16">
        <v>4614400</v>
      </c>
      <c r="L7" s="14" t="s">
        <v>700</v>
      </c>
      <c r="M7" s="16">
        <v>2884000</v>
      </c>
      <c r="N7" s="14" t="s">
        <v>32</v>
      </c>
      <c r="O7" s="16">
        <v>4614400</v>
      </c>
      <c r="P7" s="16">
        <v>2884000</v>
      </c>
      <c r="Q7" s="16">
        <v>0</v>
      </c>
      <c r="R7" s="16">
        <v>0</v>
      </c>
      <c r="S7" s="17">
        <v>0</v>
      </c>
      <c r="T7" s="14" t="s">
        <v>31</v>
      </c>
      <c r="U7" s="14" t="s">
        <v>52</v>
      </c>
      <c r="V7" s="14" t="s">
        <v>715</v>
      </c>
      <c r="W7" s="17" t="s">
        <v>52</v>
      </c>
      <c r="X7" s="17">
        <v>1</v>
      </c>
      <c r="Y7" s="14" t="s">
        <v>52</v>
      </c>
      <c r="Z7" s="14" t="s">
        <v>52</v>
      </c>
      <c r="AA7" s="17" t="s">
        <v>52</v>
      </c>
      <c r="AB7" s="17" t="s">
        <v>52</v>
      </c>
      <c r="AC7" s="14" t="s">
        <v>52</v>
      </c>
    </row>
    <row r="8" spans="1:31 16384:16384" x14ac:dyDescent="0.2">
      <c r="A8" s="14" t="s">
        <v>50</v>
      </c>
      <c r="B8" s="14" t="s">
        <v>8</v>
      </c>
      <c r="C8" s="14" t="s">
        <v>11</v>
      </c>
      <c r="D8" s="14" t="s">
        <v>56</v>
      </c>
      <c r="E8" s="14" t="s">
        <v>275</v>
      </c>
      <c r="F8" s="14" t="s">
        <v>483</v>
      </c>
      <c r="G8" s="14" t="s">
        <v>52</v>
      </c>
      <c r="H8" s="14" t="s">
        <v>700</v>
      </c>
      <c r="I8" s="16">
        <v>724500</v>
      </c>
      <c r="J8" s="14" t="s">
        <v>32</v>
      </c>
      <c r="K8" s="16">
        <v>1159200</v>
      </c>
      <c r="L8" s="14" t="s">
        <v>700</v>
      </c>
      <c r="M8" s="16">
        <v>724500</v>
      </c>
      <c r="N8" s="14" t="s">
        <v>32</v>
      </c>
      <c r="O8" s="16">
        <v>1159200</v>
      </c>
      <c r="P8" s="16">
        <v>724500</v>
      </c>
      <c r="Q8" s="16">
        <v>0</v>
      </c>
      <c r="R8" s="16">
        <v>0</v>
      </c>
      <c r="S8" s="17">
        <v>0</v>
      </c>
      <c r="T8" s="14" t="s">
        <v>31</v>
      </c>
      <c r="U8" s="14" t="s">
        <v>52</v>
      </c>
      <c r="V8" s="14" t="s">
        <v>715</v>
      </c>
      <c r="W8" s="17" t="s">
        <v>52</v>
      </c>
      <c r="X8" s="17">
        <v>1</v>
      </c>
      <c r="Y8" s="14" t="s">
        <v>52</v>
      </c>
      <c r="Z8" s="14" t="s">
        <v>52</v>
      </c>
      <c r="AA8" s="17" t="s">
        <v>52</v>
      </c>
      <c r="AB8" s="17" t="s">
        <v>52</v>
      </c>
      <c r="AC8" s="14" t="s">
        <v>52</v>
      </c>
    </row>
    <row r="9" spans="1:31 16384:16384" x14ac:dyDescent="0.2">
      <c r="A9" s="14" t="s">
        <v>50</v>
      </c>
      <c r="B9" s="14" t="s">
        <v>8</v>
      </c>
      <c r="C9" s="14" t="s">
        <v>11</v>
      </c>
      <c r="D9" s="14" t="s">
        <v>57</v>
      </c>
      <c r="E9" s="14" t="s">
        <v>276</v>
      </c>
      <c r="F9" s="14" t="s">
        <v>484</v>
      </c>
      <c r="G9" s="14" t="s">
        <v>52</v>
      </c>
      <c r="H9" s="14" t="s">
        <v>700</v>
      </c>
      <c r="I9" s="16">
        <v>4523900</v>
      </c>
      <c r="J9" s="14" t="s">
        <v>32</v>
      </c>
      <c r="K9" s="16">
        <v>7238240</v>
      </c>
      <c r="L9" s="14" t="s">
        <v>700</v>
      </c>
      <c r="M9" s="16">
        <v>4523900</v>
      </c>
      <c r="N9" s="14" t="s">
        <v>32</v>
      </c>
      <c r="O9" s="16">
        <v>7238240</v>
      </c>
      <c r="P9" s="16">
        <v>4523900</v>
      </c>
      <c r="Q9" s="16">
        <v>0</v>
      </c>
      <c r="R9" s="16">
        <v>0</v>
      </c>
      <c r="S9" s="17">
        <v>0</v>
      </c>
      <c r="T9" s="14" t="s">
        <v>31</v>
      </c>
      <c r="U9" s="14" t="s">
        <v>52</v>
      </c>
      <c r="V9" s="14" t="s">
        <v>715</v>
      </c>
      <c r="W9" s="17" t="s">
        <v>52</v>
      </c>
      <c r="X9" s="17">
        <v>1</v>
      </c>
      <c r="Y9" s="14" t="s">
        <v>52</v>
      </c>
      <c r="Z9" s="14" t="s">
        <v>52</v>
      </c>
      <c r="AA9" s="17" t="s">
        <v>52</v>
      </c>
      <c r="AB9" s="17" t="s">
        <v>52</v>
      </c>
      <c r="AC9" s="14" t="s">
        <v>52</v>
      </c>
    </row>
    <row r="10" spans="1:31 16384:16384" x14ac:dyDescent="0.2">
      <c r="A10" s="14" t="s">
        <v>50</v>
      </c>
      <c r="B10" s="14" t="s">
        <v>8</v>
      </c>
      <c r="C10" s="14" t="s">
        <v>11</v>
      </c>
      <c r="D10" s="14" t="s">
        <v>58</v>
      </c>
      <c r="E10" s="14" t="s">
        <v>277</v>
      </c>
      <c r="F10" s="14" t="s">
        <v>485</v>
      </c>
      <c r="G10" s="14" t="s">
        <v>52</v>
      </c>
      <c r="H10" s="14" t="s">
        <v>700</v>
      </c>
      <c r="I10" s="16">
        <v>4377100</v>
      </c>
      <c r="J10" s="14" t="s">
        <v>32</v>
      </c>
      <c r="K10" s="16">
        <v>7003360</v>
      </c>
      <c r="L10" s="14" t="s">
        <v>700</v>
      </c>
      <c r="M10" s="16">
        <v>4377100</v>
      </c>
      <c r="N10" s="14" t="s">
        <v>32</v>
      </c>
      <c r="O10" s="16">
        <v>7003360</v>
      </c>
      <c r="P10" s="16">
        <v>4377100</v>
      </c>
      <c r="Q10" s="16">
        <v>0</v>
      </c>
      <c r="R10" s="16">
        <v>0</v>
      </c>
      <c r="S10" s="17">
        <v>0</v>
      </c>
      <c r="T10" s="14" t="s">
        <v>31</v>
      </c>
      <c r="U10" s="14" t="s">
        <v>52</v>
      </c>
      <c r="V10" s="14" t="s">
        <v>715</v>
      </c>
      <c r="W10" s="17" t="s">
        <v>52</v>
      </c>
      <c r="X10" s="17">
        <v>1</v>
      </c>
      <c r="Y10" s="14" t="s">
        <v>52</v>
      </c>
      <c r="Z10" s="14" t="s">
        <v>52</v>
      </c>
      <c r="AA10" s="17" t="s">
        <v>52</v>
      </c>
      <c r="AB10" s="17" t="s">
        <v>52</v>
      </c>
      <c r="AC10" s="14" t="s">
        <v>52</v>
      </c>
    </row>
    <row r="11" spans="1:31 16384:16384" x14ac:dyDescent="0.2">
      <c r="A11" s="14" t="s">
        <v>50</v>
      </c>
      <c r="B11" s="14" t="s">
        <v>8</v>
      </c>
      <c r="C11" s="14" t="s">
        <v>11</v>
      </c>
      <c r="D11" s="14" t="s">
        <v>59</v>
      </c>
      <c r="E11" s="14" t="s">
        <v>278</v>
      </c>
      <c r="F11" s="14" t="s">
        <v>486</v>
      </c>
      <c r="G11" s="14" t="s">
        <v>52</v>
      </c>
      <c r="H11" s="14" t="s">
        <v>700</v>
      </c>
      <c r="I11" s="16">
        <v>7801200</v>
      </c>
      <c r="J11" s="14" t="s">
        <v>32</v>
      </c>
      <c r="K11" s="16">
        <v>12481920</v>
      </c>
      <c r="L11" s="14" t="s">
        <v>700</v>
      </c>
      <c r="M11" s="16">
        <v>7801200</v>
      </c>
      <c r="N11" s="14" t="s">
        <v>32</v>
      </c>
      <c r="O11" s="16">
        <v>12481920</v>
      </c>
      <c r="P11" s="16">
        <v>7801200</v>
      </c>
      <c r="Q11" s="16">
        <v>0</v>
      </c>
      <c r="R11" s="16">
        <v>0</v>
      </c>
      <c r="S11" s="17">
        <v>0</v>
      </c>
      <c r="T11" s="14" t="s">
        <v>31</v>
      </c>
      <c r="U11" s="14" t="s">
        <v>52</v>
      </c>
      <c r="V11" s="14" t="s">
        <v>715</v>
      </c>
      <c r="W11" s="17" t="s">
        <v>52</v>
      </c>
      <c r="X11" s="17">
        <v>1</v>
      </c>
      <c r="Y11" s="14" t="s">
        <v>52</v>
      </c>
      <c r="Z11" s="14" t="s">
        <v>52</v>
      </c>
      <c r="AA11" s="17" t="s">
        <v>52</v>
      </c>
      <c r="AB11" s="17" t="s">
        <v>52</v>
      </c>
      <c r="AC11" s="14" t="s">
        <v>52</v>
      </c>
    </row>
    <row r="12" spans="1:31 16384:16384" x14ac:dyDescent="0.2">
      <c r="A12" s="14" t="s">
        <v>50</v>
      </c>
      <c r="B12" s="14" t="s">
        <v>8</v>
      </c>
      <c r="C12" s="14" t="s">
        <v>11</v>
      </c>
      <c r="D12" s="14" t="s">
        <v>60</v>
      </c>
      <c r="E12" s="14" t="s">
        <v>279</v>
      </c>
      <c r="F12" s="14" t="s">
        <v>487</v>
      </c>
      <c r="G12" s="14" t="s">
        <v>52</v>
      </c>
      <c r="H12" s="14" t="s">
        <v>700</v>
      </c>
      <c r="I12" s="16">
        <v>3758400</v>
      </c>
      <c r="J12" s="14" t="s">
        <v>32</v>
      </c>
      <c r="K12" s="16">
        <v>6013440</v>
      </c>
      <c r="L12" s="14" t="s">
        <v>700</v>
      </c>
      <c r="M12" s="16">
        <v>3758400</v>
      </c>
      <c r="N12" s="14" t="s">
        <v>32</v>
      </c>
      <c r="O12" s="16">
        <v>6013440</v>
      </c>
      <c r="P12" s="16">
        <v>3758400</v>
      </c>
      <c r="Q12" s="16">
        <v>0</v>
      </c>
      <c r="R12" s="16">
        <v>0</v>
      </c>
      <c r="S12" s="17">
        <v>0</v>
      </c>
      <c r="T12" s="14" t="s">
        <v>31</v>
      </c>
      <c r="U12" s="14" t="s">
        <v>52</v>
      </c>
      <c r="V12" s="14" t="s">
        <v>715</v>
      </c>
      <c r="W12" s="17" t="s">
        <v>52</v>
      </c>
      <c r="X12" s="17">
        <v>1</v>
      </c>
      <c r="Y12" s="14" t="s">
        <v>52</v>
      </c>
      <c r="Z12" s="14" t="s">
        <v>52</v>
      </c>
      <c r="AA12" s="17" t="s">
        <v>52</v>
      </c>
      <c r="AB12" s="17" t="s">
        <v>52</v>
      </c>
      <c r="AC12" s="14" t="s">
        <v>52</v>
      </c>
    </row>
    <row r="13" spans="1:31 16384:16384" x14ac:dyDescent="0.2">
      <c r="A13" s="14" t="s">
        <v>50</v>
      </c>
      <c r="B13" s="14" t="s">
        <v>8</v>
      </c>
      <c r="C13" s="14" t="s">
        <v>11</v>
      </c>
      <c r="D13" s="14" t="s">
        <v>61</v>
      </c>
      <c r="E13" s="14" t="s">
        <v>280</v>
      </c>
      <c r="F13" s="14" t="s">
        <v>488</v>
      </c>
      <c r="G13" s="14" t="s">
        <v>52</v>
      </c>
      <c r="H13" s="14" t="s">
        <v>700</v>
      </c>
      <c r="I13" s="16">
        <v>8683800</v>
      </c>
      <c r="J13" s="14" t="s">
        <v>32</v>
      </c>
      <c r="K13" s="16">
        <v>13894080</v>
      </c>
      <c r="L13" s="14" t="s">
        <v>700</v>
      </c>
      <c r="M13" s="16">
        <v>8683800</v>
      </c>
      <c r="N13" s="14" t="s">
        <v>32</v>
      </c>
      <c r="O13" s="16">
        <v>13894080</v>
      </c>
      <c r="P13" s="16">
        <v>8683800</v>
      </c>
      <c r="Q13" s="16">
        <v>0</v>
      </c>
      <c r="R13" s="16">
        <v>0</v>
      </c>
      <c r="S13" s="17">
        <v>0</v>
      </c>
      <c r="T13" s="14" t="s">
        <v>31</v>
      </c>
      <c r="U13" s="14" t="s">
        <v>52</v>
      </c>
      <c r="V13" s="14" t="s">
        <v>715</v>
      </c>
      <c r="W13" s="17" t="s">
        <v>52</v>
      </c>
      <c r="X13" s="17">
        <v>1</v>
      </c>
      <c r="Y13" s="14" t="s">
        <v>52</v>
      </c>
      <c r="Z13" s="14" t="s">
        <v>52</v>
      </c>
      <c r="AA13" s="17" t="s">
        <v>52</v>
      </c>
      <c r="AB13" s="17" t="s">
        <v>52</v>
      </c>
      <c r="AC13" s="14" t="s">
        <v>52</v>
      </c>
    </row>
    <row r="14" spans="1:31 16384:16384" x14ac:dyDescent="0.2">
      <c r="A14" s="14" t="s">
        <v>50</v>
      </c>
      <c r="B14" s="14" t="s">
        <v>8</v>
      </c>
      <c r="C14" s="14" t="s">
        <v>11</v>
      </c>
      <c r="D14" s="14" t="s">
        <v>62</v>
      </c>
      <c r="E14" s="14" t="s">
        <v>281</v>
      </c>
      <c r="F14" s="14" t="s">
        <v>489</v>
      </c>
      <c r="G14" s="14" t="s">
        <v>52</v>
      </c>
      <c r="H14" s="14" t="s">
        <v>700</v>
      </c>
      <c r="I14" s="16">
        <v>4480000</v>
      </c>
      <c r="J14" s="14" t="s">
        <v>32</v>
      </c>
      <c r="K14" s="16">
        <v>7168000</v>
      </c>
      <c r="L14" s="14" t="s">
        <v>700</v>
      </c>
      <c r="M14" s="16">
        <v>4480000</v>
      </c>
      <c r="N14" s="14" t="s">
        <v>32</v>
      </c>
      <c r="O14" s="16">
        <v>7168000</v>
      </c>
      <c r="P14" s="16">
        <v>4480000</v>
      </c>
      <c r="Q14" s="16">
        <v>0</v>
      </c>
      <c r="R14" s="16">
        <v>0</v>
      </c>
      <c r="S14" s="17">
        <v>0</v>
      </c>
      <c r="T14" s="14" t="s">
        <v>31</v>
      </c>
      <c r="U14" s="14" t="s">
        <v>52</v>
      </c>
      <c r="V14" s="14" t="s">
        <v>715</v>
      </c>
      <c r="W14" s="17" t="s">
        <v>52</v>
      </c>
      <c r="X14" s="17">
        <v>1</v>
      </c>
      <c r="Y14" s="14" t="s">
        <v>52</v>
      </c>
      <c r="Z14" s="14" t="s">
        <v>52</v>
      </c>
      <c r="AA14" s="17" t="s">
        <v>52</v>
      </c>
      <c r="AB14" s="17" t="s">
        <v>52</v>
      </c>
      <c r="AC14" s="14" t="s">
        <v>52</v>
      </c>
    </row>
    <row r="15" spans="1:31 16384:16384" x14ac:dyDescent="0.2">
      <c r="A15" s="14" t="s">
        <v>50</v>
      </c>
      <c r="B15" s="14" t="s">
        <v>8</v>
      </c>
      <c r="C15" s="14" t="s">
        <v>11</v>
      </c>
      <c r="D15" s="14" t="s">
        <v>63</v>
      </c>
      <c r="E15" s="14" t="s">
        <v>282</v>
      </c>
      <c r="F15" s="14" t="s">
        <v>490</v>
      </c>
      <c r="G15" s="14" t="s">
        <v>52</v>
      </c>
      <c r="H15" s="14" t="s">
        <v>700</v>
      </c>
      <c r="I15" s="16">
        <v>6246000</v>
      </c>
      <c r="J15" s="14" t="s">
        <v>32</v>
      </c>
      <c r="K15" s="16">
        <v>9993600</v>
      </c>
      <c r="L15" s="14" t="s">
        <v>700</v>
      </c>
      <c r="M15" s="16">
        <v>6246000</v>
      </c>
      <c r="N15" s="14" t="s">
        <v>32</v>
      </c>
      <c r="O15" s="16">
        <v>9993600</v>
      </c>
      <c r="P15" s="16">
        <v>6246000</v>
      </c>
      <c r="Q15" s="16">
        <v>0</v>
      </c>
      <c r="R15" s="16">
        <v>0</v>
      </c>
      <c r="S15" s="17">
        <v>0</v>
      </c>
      <c r="T15" s="14" t="s">
        <v>31</v>
      </c>
      <c r="U15" s="14" t="s">
        <v>52</v>
      </c>
      <c r="V15" s="14" t="s">
        <v>715</v>
      </c>
      <c r="W15" s="17" t="s">
        <v>52</v>
      </c>
      <c r="X15" s="17">
        <v>1</v>
      </c>
      <c r="Y15" s="14" t="s">
        <v>52</v>
      </c>
      <c r="Z15" s="14" t="s">
        <v>52</v>
      </c>
      <c r="AA15" s="17" t="s">
        <v>52</v>
      </c>
      <c r="AB15" s="17" t="s">
        <v>52</v>
      </c>
      <c r="AC15" s="14" t="s">
        <v>52</v>
      </c>
    </row>
    <row r="16" spans="1:31 16384:16384" x14ac:dyDescent="0.2">
      <c r="A16" s="14" t="s">
        <v>50</v>
      </c>
      <c r="B16" s="14" t="s">
        <v>8</v>
      </c>
      <c r="C16" s="14" t="s">
        <v>11</v>
      </c>
      <c r="D16" s="14" t="s">
        <v>64</v>
      </c>
      <c r="E16" s="14" t="s">
        <v>283</v>
      </c>
      <c r="F16" s="14" t="s">
        <v>491</v>
      </c>
      <c r="G16" s="14" t="s">
        <v>52</v>
      </c>
      <c r="H16" s="14" t="s">
        <v>700</v>
      </c>
      <c r="I16" s="16">
        <v>4722000</v>
      </c>
      <c r="J16" s="14" t="s">
        <v>32</v>
      </c>
      <c r="K16" s="16">
        <v>7555200</v>
      </c>
      <c r="L16" s="14" t="s">
        <v>700</v>
      </c>
      <c r="M16" s="16">
        <v>4722000</v>
      </c>
      <c r="N16" s="14" t="s">
        <v>32</v>
      </c>
      <c r="O16" s="16">
        <v>7555200</v>
      </c>
      <c r="P16" s="16">
        <v>4722000</v>
      </c>
      <c r="Q16" s="16">
        <v>0</v>
      </c>
      <c r="R16" s="16">
        <v>0</v>
      </c>
      <c r="S16" s="17">
        <v>0</v>
      </c>
      <c r="T16" s="14" t="s">
        <v>31</v>
      </c>
      <c r="U16" s="14" t="s">
        <v>52</v>
      </c>
      <c r="V16" s="14" t="s">
        <v>715</v>
      </c>
      <c r="W16" s="17" t="s">
        <v>52</v>
      </c>
      <c r="X16" s="17">
        <v>1</v>
      </c>
      <c r="Y16" s="14" t="s">
        <v>52</v>
      </c>
      <c r="Z16" s="14" t="s">
        <v>52</v>
      </c>
      <c r="AA16" s="17" t="s">
        <v>52</v>
      </c>
      <c r="AB16" s="17" t="s">
        <v>52</v>
      </c>
      <c r="AC16" s="14" t="s">
        <v>52</v>
      </c>
    </row>
    <row r="17" spans="1:29" x14ac:dyDescent="0.2">
      <c r="A17" s="14" t="s">
        <v>50</v>
      </c>
      <c r="B17" s="14" t="s">
        <v>8</v>
      </c>
      <c r="C17" s="14" t="s">
        <v>11</v>
      </c>
      <c r="D17" s="14" t="s">
        <v>65</v>
      </c>
      <c r="E17" s="14" t="s">
        <v>284</v>
      </c>
      <c r="F17" s="14" t="s">
        <v>492</v>
      </c>
      <c r="G17" s="14" t="s">
        <v>52</v>
      </c>
      <c r="H17" s="14" t="s">
        <v>700</v>
      </c>
      <c r="I17" s="16">
        <v>4351000</v>
      </c>
      <c r="J17" s="14" t="s">
        <v>32</v>
      </c>
      <c r="K17" s="16">
        <v>6961600</v>
      </c>
      <c r="L17" s="14" t="s">
        <v>700</v>
      </c>
      <c r="M17" s="16">
        <v>4351000</v>
      </c>
      <c r="N17" s="14" t="s">
        <v>32</v>
      </c>
      <c r="O17" s="16">
        <v>6961600</v>
      </c>
      <c r="P17" s="16">
        <v>4229400</v>
      </c>
      <c r="Q17" s="16">
        <v>121600</v>
      </c>
      <c r="R17" s="16">
        <v>0</v>
      </c>
      <c r="S17" s="17">
        <v>0</v>
      </c>
      <c r="T17" s="14" t="s">
        <v>31</v>
      </c>
      <c r="U17" s="14" t="s">
        <v>52</v>
      </c>
      <c r="V17" s="14" t="s">
        <v>715</v>
      </c>
      <c r="W17" s="17" t="s">
        <v>52</v>
      </c>
      <c r="X17" s="17">
        <v>1</v>
      </c>
      <c r="Y17" s="14" t="s">
        <v>52</v>
      </c>
      <c r="Z17" s="14" t="s">
        <v>52</v>
      </c>
      <c r="AA17" s="17" t="s">
        <v>52</v>
      </c>
      <c r="AB17" s="17" t="s">
        <v>52</v>
      </c>
      <c r="AC17" s="14" t="s">
        <v>52</v>
      </c>
    </row>
    <row r="18" spans="1:29" x14ac:dyDescent="0.2">
      <c r="A18" s="14" t="s">
        <v>50</v>
      </c>
      <c r="B18" s="14" t="s">
        <v>8</v>
      </c>
      <c r="C18" s="14" t="s">
        <v>11</v>
      </c>
      <c r="D18" s="14" t="s">
        <v>66</v>
      </c>
      <c r="E18" s="14" t="s">
        <v>285</v>
      </c>
      <c r="F18" s="14" t="s">
        <v>493</v>
      </c>
      <c r="G18" s="14" t="s">
        <v>52</v>
      </c>
      <c r="H18" s="14" t="s">
        <v>700</v>
      </c>
      <c r="I18" s="16">
        <v>5627442</v>
      </c>
      <c r="J18" s="14" t="s">
        <v>32</v>
      </c>
      <c r="K18" s="16">
        <v>9003907.2000000011</v>
      </c>
      <c r="L18" s="14" t="s">
        <v>700</v>
      </c>
      <c r="M18" s="16">
        <v>5627442</v>
      </c>
      <c r="N18" s="14" t="s">
        <v>32</v>
      </c>
      <c r="O18" s="16">
        <v>9003907.2000000011</v>
      </c>
      <c r="P18" s="16">
        <v>5497000</v>
      </c>
      <c r="Q18" s="16">
        <v>130442</v>
      </c>
      <c r="R18" s="16">
        <v>0</v>
      </c>
      <c r="S18" s="17">
        <v>0</v>
      </c>
      <c r="T18" s="14" t="s">
        <v>31</v>
      </c>
      <c r="U18" s="14" t="s">
        <v>52</v>
      </c>
      <c r="V18" s="14" t="s">
        <v>715</v>
      </c>
      <c r="W18" s="17" t="s">
        <v>52</v>
      </c>
      <c r="X18" s="17">
        <v>1</v>
      </c>
      <c r="Y18" s="14" t="s">
        <v>52</v>
      </c>
      <c r="Z18" s="14" t="s">
        <v>52</v>
      </c>
      <c r="AA18" s="17" t="s">
        <v>52</v>
      </c>
      <c r="AB18" s="17" t="s">
        <v>52</v>
      </c>
      <c r="AC18" s="14" t="s">
        <v>52</v>
      </c>
    </row>
    <row r="19" spans="1:29" x14ac:dyDescent="0.2">
      <c r="A19" s="14" t="s">
        <v>50</v>
      </c>
      <c r="B19" s="14" t="s">
        <v>8</v>
      </c>
      <c r="C19" s="14" t="s">
        <v>11</v>
      </c>
      <c r="D19" s="14" t="s">
        <v>67</v>
      </c>
      <c r="E19" s="14" t="s">
        <v>286</v>
      </c>
      <c r="F19" s="14" t="s">
        <v>494</v>
      </c>
      <c r="G19" s="14" t="s">
        <v>52</v>
      </c>
      <c r="H19" s="14" t="s">
        <v>700</v>
      </c>
      <c r="I19" s="16">
        <v>7231000</v>
      </c>
      <c r="J19" s="14" t="s">
        <v>32</v>
      </c>
      <c r="K19" s="16">
        <v>11569600</v>
      </c>
      <c r="L19" s="14" t="s">
        <v>700</v>
      </c>
      <c r="M19" s="16">
        <v>7231000</v>
      </c>
      <c r="N19" s="14" t="s">
        <v>32</v>
      </c>
      <c r="O19" s="16">
        <v>11569600</v>
      </c>
      <c r="P19" s="16">
        <v>7231000</v>
      </c>
      <c r="Q19" s="16">
        <v>0</v>
      </c>
      <c r="R19" s="16">
        <v>0</v>
      </c>
      <c r="S19" s="17">
        <v>0</v>
      </c>
      <c r="T19" s="14" t="s">
        <v>31</v>
      </c>
      <c r="U19" s="14" t="s">
        <v>52</v>
      </c>
      <c r="V19" s="14" t="s">
        <v>715</v>
      </c>
      <c r="W19" s="17" t="s">
        <v>52</v>
      </c>
      <c r="X19" s="17">
        <v>1</v>
      </c>
      <c r="Y19" s="14" t="s">
        <v>52</v>
      </c>
      <c r="Z19" s="14" t="s">
        <v>52</v>
      </c>
      <c r="AA19" s="17" t="s">
        <v>52</v>
      </c>
      <c r="AB19" s="17" t="s">
        <v>52</v>
      </c>
      <c r="AC19" s="14" t="s">
        <v>52</v>
      </c>
    </row>
    <row r="20" spans="1:29" x14ac:dyDescent="0.2">
      <c r="A20" s="14" t="s">
        <v>50</v>
      </c>
      <c r="B20" s="14" t="s">
        <v>8</v>
      </c>
      <c r="C20" s="14" t="s">
        <v>11</v>
      </c>
      <c r="D20" s="14" t="s">
        <v>68</v>
      </c>
      <c r="E20" s="14" t="s">
        <v>287</v>
      </c>
      <c r="F20" s="14" t="s">
        <v>495</v>
      </c>
      <c r="G20" s="14" t="s">
        <v>52</v>
      </c>
      <c r="H20" s="14" t="s">
        <v>700</v>
      </c>
      <c r="I20" s="16">
        <v>3428700</v>
      </c>
      <c r="J20" s="14" t="s">
        <v>32</v>
      </c>
      <c r="K20" s="16">
        <v>5485920</v>
      </c>
      <c r="L20" s="14" t="s">
        <v>700</v>
      </c>
      <c r="M20" s="16">
        <v>3428700</v>
      </c>
      <c r="N20" s="14" t="s">
        <v>32</v>
      </c>
      <c r="O20" s="16">
        <v>5485920</v>
      </c>
      <c r="P20" s="16">
        <v>3379200</v>
      </c>
      <c r="Q20" s="16">
        <v>49500</v>
      </c>
      <c r="R20" s="16">
        <v>0</v>
      </c>
      <c r="S20" s="17">
        <v>0</v>
      </c>
      <c r="T20" s="14" t="s">
        <v>31</v>
      </c>
      <c r="U20" s="14" t="s">
        <v>52</v>
      </c>
      <c r="V20" s="14" t="s">
        <v>715</v>
      </c>
      <c r="W20" s="17" t="s">
        <v>52</v>
      </c>
      <c r="X20" s="17">
        <v>1</v>
      </c>
      <c r="Y20" s="14" t="s">
        <v>52</v>
      </c>
      <c r="Z20" s="14" t="s">
        <v>52</v>
      </c>
      <c r="AA20" s="17" t="s">
        <v>52</v>
      </c>
      <c r="AB20" s="17" t="s">
        <v>52</v>
      </c>
      <c r="AC20" s="14" t="s">
        <v>52</v>
      </c>
    </row>
    <row r="21" spans="1:29" x14ac:dyDescent="0.2">
      <c r="A21" s="14" t="s">
        <v>50</v>
      </c>
      <c r="B21" s="14" t="s">
        <v>8</v>
      </c>
      <c r="C21" s="14" t="s">
        <v>11</v>
      </c>
      <c r="D21" s="14" t="s">
        <v>69</v>
      </c>
      <c r="E21" s="14" t="s">
        <v>288</v>
      </c>
      <c r="F21" s="14" t="s">
        <v>496</v>
      </c>
      <c r="G21" s="14" t="s">
        <v>52</v>
      </c>
      <c r="H21" s="14" t="s">
        <v>700</v>
      </c>
      <c r="I21" s="16">
        <v>2086800</v>
      </c>
      <c r="J21" s="14" t="s">
        <v>32</v>
      </c>
      <c r="K21" s="16">
        <v>3338880</v>
      </c>
      <c r="L21" s="14" t="s">
        <v>700</v>
      </c>
      <c r="M21" s="16">
        <v>2086800</v>
      </c>
      <c r="N21" s="14" t="s">
        <v>32</v>
      </c>
      <c r="O21" s="16">
        <v>3338880</v>
      </c>
      <c r="P21" s="16">
        <v>2086800</v>
      </c>
      <c r="Q21" s="16">
        <v>0</v>
      </c>
      <c r="R21" s="16">
        <v>0</v>
      </c>
      <c r="S21" s="17">
        <v>0</v>
      </c>
      <c r="T21" s="14" t="s">
        <v>31</v>
      </c>
      <c r="U21" s="14" t="s">
        <v>52</v>
      </c>
      <c r="V21" s="14" t="s">
        <v>715</v>
      </c>
      <c r="W21" s="17" t="s">
        <v>52</v>
      </c>
      <c r="X21" s="17">
        <v>1</v>
      </c>
      <c r="Y21" s="14" t="s">
        <v>52</v>
      </c>
      <c r="Z21" s="14" t="s">
        <v>52</v>
      </c>
      <c r="AA21" s="17" t="s">
        <v>52</v>
      </c>
      <c r="AB21" s="17" t="s">
        <v>52</v>
      </c>
      <c r="AC21" s="14" t="s">
        <v>52</v>
      </c>
    </row>
    <row r="22" spans="1:29" x14ac:dyDescent="0.2">
      <c r="A22" s="14" t="s">
        <v>50</v>
      </c>
      <c r="B22" s="14" t="s">
        <v>8</v>
      </c>
      <c r="C22" s="14" t="s">
        <v>11</v>
      </c>
      <c r="D22" s="14" t="s">
        <v>70</v>
      </c>
      <c r="E22" s="14" t="s">
        <v>289</v>
      </c>
      <c r="F22" s="14" t="s">
        <v>497</v>
      </c>
      <c r="G22" s="14" t="s">
        <v>52</v>
      </c>
      <c r="H22" s="14" t="s">
        <v>700</v>
      </c>
      <c r="I22" s="16">
        <v>2836820</v>
      </c>
      <c r="J22" s="14" t="s">
        <v>32</v>
      </c>
      <c r="K22" s="16">
        <v>4538912</v>
      </c>
      <c r="L22" s="14" t="s">
        <v>700</v>
      </c>
      <c r="M22" s="16">
        <v>2836820</v>
      </c>
      <c r="N22" s="14" t="s">
        <v>32</v>
      </c>
      <c r="O22" s="16">
        <v>4538912</v>
      </c>
      <c r="P22" s="16">
        <v>2819600</v>
      </c>
      <c r="Q22" s="16">
        <v>17220</v>
      </c>
      <c r="R22" s="16">
        <v>0</v>
      </c>
      <c r="S22" s="17">
        <v>0</v>
      </c>
      <c r="T22" s="14" t="s">
        <v>31</v>
      </c>
      <c r="U22" s="14" t="s">
        <v>52</v>
      </c>
      <c r="V22" s="14" t="s">
        <v>715</v>
      </c>
      <c r="W22" s="17" t="s">
        <v>52</v>
      </c>
      <c r="X22" s="17">
        <v>1</v>
      </c>
      <c r="Y22" s="14" t="s">
        <v>52</v>
      </c>
      <c r="Z22" s="14" t="s">
        <v>52</v>
      </c>
      <c r="AA22" s="17" t="s">
        <v>52</v>
      </c>
      <c r="AB22" s="17" t="s">
        <v>52</v>
      </c>
      <c r="AC22" s="14" t="s">
        <v>52</v>
      </c>
    </row>
    <row r="23" spans="1:29" x14ac:dyDescent="0.2">
      <c r="A23" s="14" t="s">
        <v>50</v>
      </c>
      <c r="B23" s="14" t="s">
        <v>8</v>
      </c>
      <c r="C23" s="14" t="s">
        <v>11</v>
      </c>
      <c r="D23" s="14" t="s">
        <v>71</v>
      </c>
      <c r="E23" s="14" t="s">
        <v>290</v>
      </c>
      <c r="F23" s="14" t="s">
        <v>498</v>
      </c>
      <c r="G23" s="14" t="s">
        <v>52</v>
      </c>
      <c r="H23" s="14" t="s">
        <v>700</v>
      </c>
      <c r="I23" s="16">
        <v>7481700</v>
      </c>
      <c r="J23" s="14" t="s">
        <v>32</v>
      </c>
      <c r="K23" s="16">
        <v>11970720</v>
      </c>
      <c r="L23" s="14" t="s">
        <v>700</v>
      </c>
      <c r="M23" s="16">
        <v>7481700</v>
      </c>
      <c r="N23" s="14" t="s">
        <v>32</v>
      </c>
      <c r="O23" s="16">
        <v>11970720</v>
      </c>
      <c r="P23" s="16">
        <v>7481700</v>
      </c>
      <c r="Q23" s="16">
        <v>0</v>
      </c>
      <c r="R23" s="16">
        <v>0</v>
      </c>
      <c r="S23" s="17">
        <v>0</v>
      </c>
      <c r="T23" s="14" t="s">
        <v>31</v>
      </c>
      <c r="U23" s="14" t="s">
        <v>52</v>
      </c>
      <c r="V23" s="14" t="s">
        <v>715</v>
      </c>
      <c r="W23" s="17" t="s">
        <v>52</v>
      </c>
      <c r="X23" s="17">
        <v>1</v>
      </c>
      <c r="Y23" s="14" t="s">
        <v>52</v>
      </c>
      <c r="Z23" s="14" t="s">
        <v>52</v>
      </c>
      <c r="AA23" s="17" t="s">
        <v>52</v>
      </c>
      <c r="AB23" s="17" t="s">
        <v>52</v>
      </c>
      <c r="AC23" s="14" t="s">
        <v>52</v>
      </c>
    </row>
    <row r="24" spans="1:29" x14ac:dyDescent="0.2">
      <c r="A24" s="14" t="s">
        <v>50</v>
      </c>
      <c r="B24" s="14" t="s">
        <v>8</v>
      </c>
      <c r="C24" s="14" t="s">
        <v>11</v>
      </c>
      <c r="D24" s="14" t="s">
        <v>72</v>
      </c>
      <c r="E24" s="14" t="s">
        <v>291</v>
      </c>
      <c r="F24" s="14" t="s">
        <v>499</v>
      </c>
      <c r="G24" s="14" t="s">
        <v>52</v>
      </c>
      <c r="H24" s="14" t="s">
        <v>700</v>
      </c>
      <c r="I24" s="16">
        <v>2757000</v>
      </c>
      <c r="J24" s="14" t="s">
        <v>32</v>
      </c>
      <c r="K24" s="16">
        <v>4411200</v>
      </c>
      <c r="L24" s="14" t="s">
        <v>700</v>
      </c>
      <c r="M24" s="16">
        <v>2757000</v>
      </c>
      <c r="N24" s="14" t="s">
        <v>32</v>
      </c>
      <c r="O24" s="16">
        <v>4411200</v>
      </c>
      <c r="P24" s="16">
        <v>2757000</v>
      </c>
      <c r="Q24" s="16">
        <v>0</v>
      </c>
      <c r="R24" s="16">
        <v>0</v>
      </c>
      <c r="S24" s="17">
        <v>0</v>
      </c>
      <c r="T24" s="14" t="s">
        <v>31</v>
      </c>
      <c r="U24" s="14" t="s">
        <v>52</v>
      </c>
      <c r="V24" s="14" t="s">
        <v>715</v>
      </c>
      <c r="W24" s="17" t="s">
        <v>52</v>
      </c>
      <c r="X24" s="17">
        <v>1</v>
      </c>
      <c r="Y24" s="14" t="s">
        <v>52</v>
      </c>
      <c r="Z24" s="14" t="s">
        <v>52</v>
      </c>
      <c r="AA24" s="17" t="s">
        <v>52</v>
      </c>
      <c r="AB24" s="17" t="s">
        <v>52</v>
      </c>
      <c r="AC24" s="14" t="s">
        <v>52</v>
      </c>
    </row>
    <row r="25" spans="1:29" x14ac:dyDescent="0.2">
      <c r="A25" s="14" t="s">
        <v>50</v>
      </c>
      <c r="B25" s="14" t="s">
        <v>8</v>
      </c>
      <c r="C25" s="14" t="s">
        <v>11</v>
      </c>
      <c r="D25" s="14" t="s">
        <v>73</v>
      </c>
      <c r="E25" s="14" t="s">
        <v>292</v>
      </c>
      <c r="F25" s="14" t="s">
        <v>500</v>
      </c>
      <c r="G25" s="14" t="s">
        <v>52</v>
      </c>
      <c r="H25" s="14" t="s">
        <v>700</v>
      </c>
      <c r="I25" s="16">
        <v>3713400</v>
      </c>
      <c r="J25" s="14" t="s">
        <v>32</v>
      </c>
      <c r="K25" s="16">
        <v>5941440</v>
      </c>
      <c r="L25" s="14" t="s">
        <v>700</v>
      </c>
      <c r="M25" s="16">
        <v>3713400</v>
      </c>
      <c r="N25" s="14" t="s">
        <v>32</v>
      </c>
      <c r="O25" s="16">
        <v>5941440</v>
      </c>
      <c r="P25" s="16">
        <v>3591000</v>
      </c>
      <c r="Q25" s="16">
        <v>122400</v>
      </c>
      <c r="R25" s="16">
        <v>0</v>
      </c>
      <c r="S25" s="17">
        <v>0</v>
      </c>
      <c r="T25" s="14" t="s">
        <v>31</v>
      </c>
      <c r="U25" s="14" t="s">
        <v>52</v>
      </c>
      <c r="V25" s="14" t="s">
        <v>715</v>
      </c>
      <c r="W25" s="17" t="s">
        <v>52</v>
      </c>
      <c r="X25" s="17">
        <v>1</v>
      </c>
      <c r="Y25" s="14" t="s">
        <v>52</v>
      </c>
      <c r="Z25" s="14" t="s">
        <v>52</v>
      </c>
      <c r="AA25" s="17" t="s">
        <v>52</v>
      </c>
      <c r="AB25" s="17" t="s">
        <v>52</v>
      </c>
      <c r="AC25" s="14" t="s">
        <v>52</v>
      </c>
    </row>
    <row r="26" spans="1:29" x14ac:dyDescent="0.2">
      <c r="A26" s="14" t="s">
        <v>50</v>
      </c>
      <c r="B26" s="14" t="s">
        <v>8</v>
      </c>
      <c r="C26" s="14" t="s">
        <v>11</v>
      </c>
      <c r="D26" s="14" t="s">
        <v>74</v>
      </c>
      <c r="E26" s="14" t="s">
        <v>293</v>
      </c>
      <c r="F26" s="14" t="s">
        <v>501</v>
      </c>
      <c r="G26" s="14" t="s">
        <v>52</v>
      </c>
      <c r="H26" s="14" t="s">
        <v>700</v>
      </c>
      <c r="I26" s="16">
        <v>3784800</v>
      </c>
      <c r="J26" s="14" t="s">
        <v>32</v>
      </c>
      <c r="K26" s="16">
        <v>6055680</v>
      </c>
      <c r="L26" s="14" t="s">
        <v>700</v>
      </c>
      <c r="M26" s="16">
        <v>3784800</v>
      </c>
      <c r="N26" s="14" t="s">
        <v>32</v>
      </c>
      <c r="O26" s="16">
        <v>6055680</v>
      </c>
      <c r="P26" s="16">
        <v>3684000</v>
      </c>
      <c r="Q26" s="16">
        <v>100800</v>
      </c>
      <c r="R26" s="16">
        <v>0</v>
      </c>
      <c r="S26" s="17">
        <v>0</v>
      </c>
      <c r="T26" s="14" t="s">
        <v>31</v>
      </c>
      <c r="U26" s="14" t="s">
        <v>52</v>
      </c>
      <c r="V26" s="14" t="s">
        <v>715</v>
      </c>
      <c r="W26" s="17" t="s">
        <v>52</v>
      </c>
      <c r="X26" s="17">
        <v>1</v>
      </c>
      <c r="Y26" s="14" t="s">
        <v>52</v>
      </c>
      <c r="Z26" s="14" t="s">
        <v>52</v>
      </c>
      <c r="AA26" s="17" t="s">
        <v>52</v>
      </c>
      <c r="AB26" s="17" t="s">
        <v>52</v>
      </c>
      <c r="AC26" s="14" t="s">
        <v>52</v>
      </c>
    </row>
    <row r="27" spans="1:29" x14ac:dyDescent="0.2">
      <c r="A27" s="14" t="s">
        <v>50</v>
      </c>
      <c r="B27" s="14" t="s">
        <v>8</v>
      </c>
      <c r="C27" s="14" t="s">
        <v>11</v>
      </c>
      <c r="D27" s="14" t="s">
        <v>75</v>
      </c>
      <c r="E27" s="14" t="s">
        <v>294</v>
      </c>
      <c r="F27" s="14" t="s">
        <v>502</v>
      </c>
      <c r="G27" s="14" t="s">
        <v>52</v>
      </c>
      <c r="H27" s="14" t="s">
        <v>700</v>
      </c>
      <c r="I27" s="16">
        <v>5230000</v>
      </c>
      <c r="J27" s="14" t="s">
        <v>32</v>
      </c>
      <c r="K27" s="16">
        <v>8368000</v>
      </c>
      <c r="L27" s="14" t="s">
        <v>700</v>
      </c>
      <c r="M27" s="16">
        <v>5230000</v>
      </c>
      <c r="N27" s="14" t="s">
        <v>32</v>
      </c>
      <c r="O27" s="16">
        <v>8368000</v>
      </c>
      <c r="P27" s="16">
        <v>5230000</v>
      </c>
      <c r="Q27" s="16">
        <v>0</v>
      </c>
      <c r="R27" s="16">
        <v>0</v>
      </c>
      <c r="S27" s="17">
        <v>0</v>
      </c>
      <c r="T27" s="14" t="s">
        <v>31</v>
      </c>
      <c r="U27" s="14" t="s">
        <v>52</v>
      </c>
      <c r="V27" s="14" t="s">
        <v>715</v>
      </c>
      <c r="W27" s="17" t="s">
        <v>52</v>
      </c>
      <c r="X27" s="17">
        <v>1</v>
      </c>
      <c r="Y27" s="14" t="s">
        <v>52</v>
      </c>
      <c r="Z27" s="14" t="s">
        <v>52</v>
      </c>
      <c r="AA27" s="17" t="s">
        <v>52</v>
      </c>
      <c r="AB27" s="17" t="s">
        <v>52</v>
      </c>
      <c r="AC27" s="14" t="s">
        <v>52</v>
      </c>
    </row>
    <row r="28" spans="1:29" x14ac:dyDescent="0.2">
      <c r="A28" s="14" t="s">
        <v>50</v>
      </c>
      <c r="B28" s="14" t="s">
        <v>8</v>
      </c>
      <c r="C28" s="14" t="s">
        <v>11</v>
      </c>
      <c r="D28" s="14" t="s">
        <v>76</v>
      </c>
      <c r="E28" s="14" t="s">
        <v>295</v>
      </c>
      <c r="F28" s="14" t="s">
        <v>503</v>
      </c>
      <c r="G28" s="14" t="s">
        <v>52</v>
      </c>
      <c r="H28" s="14" t="s">
        <v>700</v>
      </c>
      <c r="I28" s="16">
        <v>748800</v>
      </c>
      <c r="J28" s="14" t="s">
        <v>32</v>
      </c>
      <c r="K28" s="16">
        <v>1198080</v>
      </c>
      <c r="L28" s="14" t="s">
        <v>700</v>
      </c>
      <c r="M28" s="16">
        <v>748800</v>
      </c>
      <c r="N28" s="14" t="s">
        <v>32</v>
      </c>
      <c r="O28" s="16">
        <v>1198080</v>
      </c>
      <c r="P28" s="16">
        <v>748800</v>
      </c>
      <c r="Q28" s="16">
        <v>0</v>
      </c>
      <c r="R28" s="16">
        <v>0</v>
      </c>
      <c r="S28" s="17">
        <v>0</v>
      </c>
      <c r="T28" s="14" t="s">
        <v>31</v>
      </c>
      <c r="U28" s="14" t="s">
        <v>52</v>
      </c>
      <c r="V28" s="14" t="s">
        <v>715</v>
      </c>
      <c r="W28" s="17" t="s">
        <v>52</v>
      </c>
      <c r="X28" s="17">
        <v>1</v>
      </c>
      <c r="Y28" s="14" t="s">
        <v>52</v>
      </c>
      <c r="Z28" s="14" t="s">
        <v>52</v>
      </c>
      <c r="AA28" s="17" t="s">
        <v>52</v>
      </c>
      <c r="AB28" s="17" t="s">
        <v>52</v>
      </c>
      <c r="AC28" s="14" t="s">
        <v>52</v>
      </c>
    </row>
    <row r="29" spans="1:29" x14ac:dyDescent="0.2">
      <c r="A29" s="14" t="s">
        <v>50</v>
      </c>
      <c r="B29" s="14" t="s">
        <v>8</v>
      </c>
      <c r="C29" s="14" t="s">
        <v>11</v>
      </c>
      <c r="D29" s="14" t="s">
        <v>77</v>
      </c>
      <c r="E29" s="14" t="s">
        <v>296</v>
      </c>
      <c r="F29" s="14" t="s">
        <v>504</v>
      </c>
      <c r="G29" s="14" t="s">
        <v>52</v>
      </c>
      <c r="H29" s="14" t="s">
        <v>700</v>
      </c>
      <c r="I29" s="16">
        <v>1447500</v>
      </c>
      <c r="J29" s="14" t="s">
        <v>32</v>
      </c>
      <c r="K29" s="16">
        <v>2316000</v>
      </c>
      <c r="L29" s="14" t="s">
        <v>700</v>
      </c>
      <c r="M29" s="16">
        <v>1447500</v>
      </c>
      <c r="N29" s="14" t="s">
        <v>32</v>
      </c>
      <c r="O29" s="16">
        <v>2316000</v>
      </c>
      <c r="P29" s="16">
        <v>1447500</v>
      </c>
      <c r="Q29" s="16">
        <v>0</v>
      </c>
      <c r="R29" s="16">
        <v>0</v>
      </c>
      <c r="S29" s="17">
        <v>0</v>
      </c>
      <c r="T29" s="14" t="s">
        <v>31</v>
      </c>
      <c r="U29" s="14" t="s">
        <v>52</v>
      </c>
      <c r="V29" s="14" t="s">
        <v>715</v>
      </c>
      <c r="W29" s="17" t="s">
        <v>52</v>
      </c>
      <c r="X29" s="17">
        <v>1</v>
      </c>
      <c r="Y29" s="14" t="s">
        <v>52</v>
      </c>
      <c r="Z29" s="14" t="s">
        <v>52</v>
      </c>
      <c r="AA29" s="17" t="s">
        <v>52</v>
      </c>
      <c r="AB29" s="17" t="s">
        <v>52</v>
      </c>
      <c r="AC29" s="14" t="s">
        <v>52</v>
      </c>
    </row>
    <row r="30" spans="1:29" x14ac:dyDescent="0.2">
      <c r="A30" s="14" t="s">
        <v>50</v>
      </c>
      <c r="B30" s="14" t="s">
        <v>8</v>
      </c>
      <c r="C30" s="14" t="s">
        <v>11</v>
      </c>
      <c r="D30" s="14" t="s">
        <v>78</v>
      </c>
      <c r="E30" s="14" t="s">
        <v>297</v>
      </c>
      <c r="F30" s="14" t="s">
        <v>505</v>
      </c>
      <c r="G30" s="14" t="s">
        <v>52</v>
      </c>
      <c r="H30" s="14" t="s">
        <v>700</v>
      </c>
      <c r="I30" s="16">
        <v>979200</v>
      </c>
      <c r="J30" s="14" t="s">
        <v>32</v>
      </c>
      <c r="K30" s="16">
        <v>1566720</v>
      </c>
      <c r="L30" s="14" t="s">
        <v>700</v>
      </c>
      <c r="M30" s="16">
        <v>979200</v>
      </c>
      <c r="N30" s="14" t="s">
        <v>32</v>
      </c>
      <c r="O30" s="16">
        <v>1566720</v>
      </c>
      <c r="P30" s="16">
        <v>979200</v>
      </c>
      <c r="Q30" s="16">
        <v>0</v>
      </c>
      <c r="R30" s="16">
        <v>0</v>
      </c>
      <c r="S30" s="17">
        <v>0</v>
      </c>
      <c r="T30" s="14" t="s">
        <v>31</v>
      </c>
      <c r="U30" s="14" t="s">
        <v>52</v>
      </c>
      <c r="V30" s="14" t="s">
        <v>715</v>
      </c>
      <c r="W30" s="17" t="s">
        <v>52</v>
      </c>
      <c r="X30" s="17">
        <v>1</v>
      </c>
      <c r="Y30" s="14" t="s">
        <v>52</v>
      </c>
      <c r="Z30" s="14" t="s">
        <v>52</v>
      </c>
      <c r="AA30" s="17" t="s">
        <v>52</v>
      </c>
      <c r="AB30" s="17" t="s">
        <v>52</v>
      </c>
      <c r="AC30" s="14" t="s">
        <v>52</v>
      </c>
    </row>
    <row r="31" spans="1:29" x14ac:dyDescent="0.2">
      <c r="A31" s="14" t="s">
        <v>50</v>
      </c>
      <c r="B31" s="14" t="s">
        <v>8</v>
      </c>
      <c r="C31" s="14" t="s">
        <v>11</v>
      </c>
      <c r="D31" s="14" t="s">
        <v>79</v>
      </c>
      <c r="E31" s="14" t="s">
        <v>298</v>
      </c>
      <c r="F31" s="14" t="s">
        <v>506</v>
      </c>
      <c r="G31" s="14" t="s">
        <v>52</v>
      </c>
      <c r="H31" s="14" t="s">
        <v>700</v>
      </c>
      <c r="I31" s="16">
        <v>3104000</v>
      </c>
      <c r="J31" s="14" t="s">
        <v>32</v>
      </c>
      <c r="K31" s="16">
        <v>4966400</v>
      </c>
      <c r="L31" s="14" t="s">
        <v>700</v>
      </c>
      <c r="M31" s="16">
        <v>3104000</v>
      </c>
      <c r="N31" s="14" t="s">
        <v>32</v>
      </c>
      <c r="O31" s="16">
        <v>4966400</v>
      </c>
      <c r="P31" s="16">
        <v>3104000</v>
      </c>
      <c r="Q31" s="16">
        <v>0</v>
      </c>
      <c r="R31" s="16">
        <v>0</v>
      </c>
      <c r="S31" s="17">
        <v>0</v>
      </c>
      <c r="T31" s="14" t="s">
        <v>31</v>
      </c>
      <c r="U31" s="14" t="s">
        <v>52</v>
      </c>
      <c r="V31" s="14" t="s">
        <v>715</v>
      </c>
      <c r="W31" s="17" t="s">
        <v>52</v>
      </c>
      <c r="X31" s="17">
        <v>1</v>
      </c>
      <c r="Y31" s="14" t="s">
        <v>52</v>
      </c>
      <c r="Z31" s="14" t="s">
        <v>52</v>
      </c>
      <c r="AA31" s="17" t="s">
        <v>52</v>
      </c>
      <c r="AB31" s="17" t="s">
        <v>52</v>
      </c>
      <c r="AC31" s="14" t="s">
        <v>52</v>
      </c>
    </row>
    <row r="32" spans="1:29" x14ac:dyDescent="0.2">
      <c r="A32" s="14" t="s">
        <v>50</v>
      </c>
      <c r="B32" s="14" t="s">
        <v>8</v>
      </c>
      <c r="C32" s="14" t="s">
        <v>11</v>
      </c>
      <c r="D32" s="14" t="s">
        <v>80</v>
      </c>
      <c r="E32" s="14" t="s">
        <v>299</v>
      </c>
      <c r="F32" s="14" t="s">
        <v>507</v>
      </c>
      <c r="G32" s="14" t="s">
        <v>52</v>
      </c>
      <c r="H32" s="14" t="s">
        <v>700</v>
      </c>
      <c r="I32" s="16">
        <v>2992300</v>
      </c>
      <c r="J32" s="14" t="s">
        <v>32</v>
      </c>
      <c r="K32" s="16">
        <v>4787680</v>
      </c>
      <c r="L32" s="14" t="s">
        <v>700</v>
      </c>
      <c r="M32" s="16">
        <v>2992300</v>
      </c>
      <c r="N32" s="14" t="s">
        <v>32</v>
      </c>
      <c r="O32" s="16">
        <v>4787680</v>
      </c>
      <c r="P32" s="16">
        <v>2992300</v>
      </c>
      <c r="Q32" s="16">
        <v>0</v>
      </c>
      <c r="R32" s="16">
        <v>0</v>
      </c>
      <c r="S32" s="17">
        <v>0</v>
      </c>
      <c r="T32" s="14" t="s">
        <v>31</v>
      </c>
      <c r="U32" s="14" t="s">
        <v>52</v>
      </c>
      <c r="V32" s="14" t="s">
        <v>715</v>
      </c>
      <c r="W32" s="17" t="s">
        <v>52</v>
      </c>
      <c r="X32" s="17">
        <v>1</v>
      </c>
      <c r="Y32" s="14" t="s">
        <v>52</v>
      </c>
      <c r="Z32" s="14" t="s">
        <v>52</v>
      </c>
      <c r="AA32" s="17" t="s">
        <v>52</v>
      </c>
      <c r="AB32" s="17" t="s">
        <v>52</v>
      </c>
      <c r="AC32" s="14" t="s">
        <v>52</v>
      </c>
    </row>
    <row r="33" spans="1:29" x14ac:dyDescent="0.2">
      <c r="A33" s="14" t="s">
        <v>50</v>
      </c>
      <c r="B33" s="14" t="s">
        <v>8</v>
      </c>
      <c r="C33" s="14" t="s">
        <v>11</v>
      </c>
      <c r="D33" s="14" t="s">
        <v>81</v>
      </c>
      <c r="E33" s="14" t="s">
        <v>300</v>
      </c>
      <c r="F33" s="14" t="s">
        <v>508</v>
      </c>
      <c r="G33" s="14" t="s">
        <v>52</v>
      </c>
      <c r="H33" s="14" t="s">
        <v>700</v>
      </c>
      <c r="I33" s="16">
        <v>5822500</v>
      </c>
      <c r="J33" s="14" t="s">
        <v>32</v>
      </c>
      <c r="K33" s="16">
        <v>9316000</v>
      </c>
      <c r="L33" s="14" t="s">
        <v>700</v>
      </c>
      <c r="M33" s="16">
        <v>5822500</v>
      </c>
      <c r="N33" s="14" t="s">
        <v>32</v>
      </c>
      <c r="O33" s="16">
        <v>9316000</v>
      </c>
      <c r="P33" s="16">
        <v>5746000</v>
      </c>
      <c r="Q33" s="16">
        <v>76500</v>
      </c>
      <c r="R33" s="16">
        <v>0</v>
      </c>
      <c r="S33" s="17">
        <v>0</v>
      </c>
      <c r="T33" s="14" t="s">
        <v>31</v>
      </c>
      <c r="U33" s="14" t="s">
        <v>52</v>
      </c>
      <c r="V33" s="14" t="s">
        <v>715</v>
      </c>
      <c r="W33" s="17" t="s">
        <v>52</v>
      </c>
      <c r="X33" s="17">
        <v>1</v>
      </c>
      <c r="Y33" s="14" t="s">
        <v>52</v>
      </c>
      <c r="Z33" s="14" t="s">
        <v>52</v>
      </c>
      <c r="AA33" s="17" t="s">
        <v>52</v>
      </c>
      <c r="AB33" s="17" t="s">
        <v>52</v>
      </c>
      <c r="AC33" s="14" t="s">
        <v>52</v>
      </c>
    </row>
    <row r="34" spans="1:29" x14ac:dyDescent="0.2">
      <c r="A34" s="14" t="s">
        <v>50</v>
      </c>
      <c r="B34" s="14" t="s">
        <v>8</v>
      </c>
      <c r="C34" s="14" t="s">
        <v>11</v>
      </c>
      <c r="D34" s="14" t="s">
        <v>82</v>
      </c>
      <c r="E34" s="14" t="s">
        <v>301</v>
      </c>
      <c r="F34" s="14" t="s">
        <v>509</v>
      </c>
      <c r="G34" s="14" t="s">
        <v>52</v>
      </c>
      <c r="H34" s="14" t="s">
        <v>700</v>
      </c>
      <c r="I34" s="16">
        <v>2909200</v>
      </c>
      <c r="J34" s="14" t="s">
        <v>32</v>
      </c>
      <c r="K34" s="16">
        <v>4654720</v>
      </c>
      <c r="L34" s="14" t="s">
        <v>700</v>
      </c>
      <c r="M34" s="16">
        <v>2909200</v>
      </c>
      <c r="N34" s="14" t="s">
        <v>32</v>
      </c>
      <c r="O34" s="16">
        <v>4654720</v>
      </c>
      <c r="P34" s="16">
        <v>2884000</v>
      </c>
      <c r="Q34" s="16">
        <v>25200</v>
      </c>
      <c r="R34" s="16">
        <v>0</v>
      </c>
      <c r="S34" s="17">
        <v>0</v>
      </c>
      <c r="T34" s="14" t="s">
        <v>31</v>
      </c>
      <c r="U34" s="14" t="s">
        <v>52</v>
      </c>
      <c r="V34" s="14" t="s">
        <v>715</v>
      </c>
      <c r="W34" s="17" t="s">
        <v>52</v>
      </c>
      <c r="X34" s="17">
        <v>1</v>
      </c>
      <c r="Y34" s="14" t="s">
        <v>52</v>
      </c>
      <c r="Z34" s="14" t="s">
        <v>52</v>
      </c>
      <c r="AA34" s="17" t="s">
        <v>52</v>
      </c>
      <c r="AB34" s="17" t="s">
        <v>52</v>
      </c>
      <c r="AC34" s="14" t="s">
        <v>52</v>
      </c>
    </row>
    <row r="35" spans="1:29" x14ac:dyDescent="0.2">
      <c r="A35" s="14" t="s">
        <v>50</v>
      </c>
      <c r="B35" s="14" t="s">
        <v>8</v>
      </c>
      <c r="C35" s="14" t="s">
        <v>11</v>
      </c>
      <c r="D35" s="14" t="s">
        <v>83</v>
      </c>
      <c r="E35" s="14" t="s">
        <v>302</v>
      </c>
      <c r="F35" s="14" t="s">
        <v>510</v>
      </c>
      <c r="G35" s="14" t="s">
        <v>52</v>
      </c>
      <c r="H35" s="14" t="s">
        <v>700</v>
      </c>
      <c r="I35" s="16">
        <v>2016000</v>
      </c>
      <c r="J35" s="14" t="s">
        <v>32</v>
      </c>
      <c r="K35" s="16">
        <v>3225600</v>
      </c>
      <c r="L35" s="14" t="s">
        <v>700</v>
      </c>
      <c r="M35" s="16">
        <v>2016000</v>
      </c>
      <c r="N35" s="14" t="s">
        <v>32</v>
      </c>
      <c r="O35" s="16">
        <v>3225600</v>
      </c>
      <c r="P35" s="16">
        <v>2016000</v>
      </c>
      <c r="Q35" s="16">
        <v>0</v>
      </c>
      <c r="R35" s="16">
        <v>0</v>
      </c>
      <c r="S35" s="17">
        <v>0</v>
      </c>
      <c r="T35" s="14" t="s">
        <v>31</v>
      </c>
      <c r="U35" s="14" t="s">
        <v>52</v>
      </c>
      <c r="V35" s="14" t="s">
        <v>715</v>
      </c>
      <c r="W35" s="17" t="s">
        <v>52</v>
      </c>
      <c r="X35" s="17">
        <v>1</v>
      </c>
      <c r="Y35" s="14" t="s">
        <v>52</v>
      </c>
      <c r="Z35" s="14" t="s">
        <v>52</v>
      </c>
      <c r="AA35" s="17" t="s">
        <v>52</v>
      </c>
      <c r="AB35" s="17" t="s">
        <v>52</v>
      </c>
      <c r="AC35" s="14" t="s">
        <v>52</v>
      </c>
    </row>
    <row r="36" spans="1:29" x14ac:dyDescent="0.2">
      <c r="A36" s="14" t="s">
        <v>50</v>
      </c>
      <c r="B36" s="14" t="s">
        <v>8</v>
      </c>
      <c r="C36" s="14" t="s">
        <v>11</v>
      </c>
      <c r="D36" s="14" t="s">
        <v>84</v>
      </c>
      <c r="E36" s="14" t="s">
        <v>303</v>
      </c>
      <c r="F36" s="14" t="s">
        <v>511</v>
      </c>
      <c r="G36" s="14" t="s">
        <v>52</v>
      </c>
      <c r="H36" s="14" t="s">
        <v>700</v>
      </c>
      <c r="I36" s="16">
        <v>5154000</v>
      </c>
      <c r="J36" s="14" t="s">
        <v>32</v>
      </c>
      <c r="K36" s="16">
        <v>8246400</v>
      </c>
      <c r="L36" s="14" t="s">
        <v>700</v>
      </c>
      <c r="M36" s="16">
        <v>5154000</v>
      </c>
      <c r="N36" s="14" t="s">
        <v>32</v>
      </c>
      <c r="O36" s="16">
        <v>8246400</v>
      </c>
      <c r="P36" s="16">
        <v>5154000</v>
      </c>
      <c r="Q36" s="16">
        <v>0</v>
      </c>
      <c r="R36" s="16">
        <v>0</v>
      </c>
      <c r="S36" s="17">
        <v>0</v>
      </c>
      <c r="T36" s="14" t="s">
        <v>31</v>
      </c>
      <c r="U36" s="14" t="s">
        <v>52</v>
      </c>
      <c r="V36" s="14" t="s">
        <v>715</v>
      </c>
      <c r="W36" s="17" t="s">
        <v>52</v>
      </c>
      <c r="X36" s="17">
        <v>1</v>
      </c>
      <c r="Y36" s="14" t="s">
        <v>52</v>
      </c>
      <c r="Z36" s="14" t="s">
        <v>52</v>
      </c>
      <c r="AA36" s="17" t="s">
        <v>52</v>
      </c>
      <c r="AB36" s="17" t="s">
        <v>52</v>
      </c>
      <c r="AC36" s="14" t="s">
        <v>52</v>
      </c>
    </row>
    <row r="37" spans="1:29" x14ac:dyDescent="0.2">
      <c r="A37" s="14" t="s">
        <v>50</v>
      </c>
      <c r="B37" s="14" t="s">
        <v>8</v>
      </c>
      <c r="C37" s="14" t="s">
        <v>11</v>
      </c>
      <c r="D37" s="14" t="s">
        <v>85</v>
      </c>
      <c r="E37" s="14" t="s">
        <v>304</v>
      </c>
      <c r="F37" s="14" t="s">
        <v>512</v>
      </c>
      <c r="G37" s="14" t="s">
        <v>52</v>
      </c>
      <c r="H37" s="14" t="s">
        <v>700</v>
      </c>
      <c r="I37" s="16">
        <v>5746400</v>
      </c>
      <c r="J37" s="14" t="s">
        <v>32</v>
      </c>
      <c r="K37" s="16">
        <v>9194240</v>
      </c>
      <c r="L37" s="14" t="s">
        <v>700</v>
      </c>
      <c r="M37" s="16">
        <v>5746400</v>
      </c>
      <c r="N37" s="14" t="s">
        <v>32</v>
      </c>
      <c r="O37" s="16">
        <v>9194240</v>
      </c>
      <c r="P37" s="16">
        <v>5746400</v>
      </c>
      <c r="Q37" s="16">
        <v>0</v>
      </c>
      <c r="R37" s="16">
        <v>0</v>
      </c>
      <c r="S37" s="17">
        <v>0</v>
      </c>
      <c r="T37" s="14" t="s">
        <v>31</v>
      </c>
      <c r="U37" s="14" t="s">
        <v>52</v>
      </c>
      <c r="V37" s="14" t="s">
        <v>715</v>
      </c>
      <c r="W37" s="17" t="s">
        <v>52</v>
      </c>
      <c r="X37" s="17">
        <v>1</v>
      </c>
      <c r="Y37" s="14" t="s">
        <v>52</v>
      </c>
      <c r="Z37" s="14" t="s">
        <v>52</v>
      </c>
      <c r="AA37" s="17" t="s">
        <v>52</v>
      </c>
      <c r="AB37" s="17" t="s">
        <v>52</v>
      </c>
      <c r="AC37" s="14" t="s">
        <v>52</v>
      </c>
    </row>
    <row r="38" spans="1:29" x14ac:dyDescent="0.2">
      <c r="A38" s="14" t="s">
        <v>50</v>
      </c>
      <c r="B38" s="14" t="s">
        <v>8</v>
      </c>
      <c r="C38" s="14" t="s">
        <v>11</v>
      </c>
      <c r="D38" s="14" t="s">
        <v>86</v>
      </c>
      <c r="E38" s="14" t="s">
        <v>305</v>
      </c>
      <c r="F38" s="14" t="s">
        <v>513</v>
      </c>
      <c r="G38" s="14" t="s">
        <v>52</v>
      </c>
      <c r="H38" s="14" t="s">
        <v>700</v>
      </c>
      <c r="I38" s="16">
        <v>2640000</v>
      </c>
      <c r="J38" s="14" t="s">
        <v>32</v>
      </c>
      <c r="K38" s="16">
        <v>4224000</v>
      </c>
      <c r="L38" s="14" t="s">
        <v>700</v>
      </c>
      <c r="M38" s="16">
        <v>2640000</v>
      </c>
      <c r="N38" s="14" t="s">
        <v>32</v>
      </c>
      <c r="O38" s="16">
        <v>4224000</v>
      </c>
      <c r="P38" s="16">
        <v>2640000</v>
      </c>
      <c r="Q38" s="16">
        <v>0</v>
      </c>
      <c r="R38" s="16">
        <v>0</v>
      </c>
      <c r="S38" s="17">
        <v>0</v>
      </c>
      <c r="T38" s="14" t="s">
        <v>31</v>
      </c>
      <c r="U38" s="14" t="s">
        <v>52</v>
      </c>
      <c r="V38" s="14" t="s">
        <v>715</v>
      </c>
      <c r="W38" s="17" t="s">
        <v>52</v>
      </c>
      <c r="X38" s="17">
        <v>1</v>
      </c>
      <c r="Y38" s="14" t="s">
        <v>52</v>
      </c>
      <c r="Z38" s="14" t="s">
        <v>52</v>
      </c>
      <c r="AA38" s="17" t="s">
        <v>52</v>
      </c>
      <c r="AB38" s="17" t="s">
        <v>52</v>
      </c>
      <c r="AC38" s="14" t="s">
        <v>52</v>
      </c>
    </row>
    <row r="39" spans="1:29" x14ac:dyDescent="0.2">
      <c r="A39" s="14" t="s">
        <v>50</v>
      </c>
      <c r="B39" s="14" t="s">
        <v>8</v>
      </c>
      <c r="C39" s="14" t="s">
        <v>11</v>
      </c>
      <c r="D39" s="14" t="s">
        <v>87</v>
      </c>
      <c r="E39" s="14" t="s">
        <v>306</v>
      </c>
      <c r="F39" s="14" t="s">
        <v>514</v>
      </c>
      <c r="G39" s="14" t="s">
        <v>52</v>
      </c>
      <c r="H39" s="14" t="s">
        <v>700</v>
      </c>
      <c r="I39" s="16">
        <v>879900</v>
      </c>
      <c r="J39" s="14" t="s">
        <v>32</v>
      </c>
      <c r="K39" s="16">
        <v>1407840</v>
      </c>
      <c r="L39" s="14" t="s">
        <v>700</v>
      </c>
      <c r="M39" s="16">
        <v>879900</v>
      </c>
      <c r="N39" s="14" t="s">
        <v>32</v>
      </c>
      <c r="O39" s="16">
        <v>1407840</v>
      </c>
      <c r="P39" s="16">
        <v>862400</v>
      </c>
      <c r="Q39" s="16">
        <v>17500</v>
      </c>
      <c r="R39" s="16">
        <v>0</v>
      </c>
      <c r="S39" s="17">
        <v>0</v>
      </c>
      <c r="T39" s="14" t="s">
        <v>31</v>
      </c>
      <c r="U39" s="14" t="s">
        <v>52</v>
      </c>
      <c r="V39" s="14" t="s">
        <v>715</v>
      </c>
      <c r="W39" s="17" t="s">
        <v>52</v>
      </c>
      <c r="X39" s="17">
        <v>1</v>
      </c>
      <c r="Y39" s="14" t="s">
        <v>52</v>
      </c>
      <c r="Z39" s="14" t="s">
        <v>52</v>
      </c>
      <c r="AA39" s="17" t="s">
        <v>52</v>
      </c>
      <c r="AB39" s="17" t="s">
        <v>52</v>
      </c>
      <c r="AC39" s="14" t="s">
        <v>52</v>
      </c>
    </row>
    <row r="40" spans="1:29" x14ac:dyDescent="0.2">
      <c r="A40" s="14" t="s">
        <v>50</v>
      </c>
      <c r="B40" s="14" t="s">
        <v>8</v>
      </c>
      <c r="C40" s="14" t="s">
        <v>11</v>
      </c>
      <c r="D40" s="14" t="s">
        <v>88</v>
      </c>
      <c r="E40" s="14" t="s">
        <v>307</v>
      </c>
      <c r="F40" s="14" t="s">
        <v>515</v>
      </c>
      <c r="G40" s="14" t="s">
        <v>52</v>
      </c>
      <c r="H40" s="14" t="s">
        <v>700</v>
      </c>
      <c r="I40" s="16">
        <v>3817700</v>
      </c>
      <c r="J40" s="14" t="s">
        <v>32</v>
      </c>
      <c r="K40" s="16">
        <v>6108320</v>
      </c>
      <c r="L40" s="14" t="s">
        <v>700</v>
      </c>
      <c r="M40" s="16">
        <v>3817700</v>
      </c>
      <c r="N40" s="14" t="s">
        <v>32</v>
      </c>
      <c r="O40" s="16">
        <v>6108320</v>
      </c>
      <c r="P40" s="16">
        <v>3711500</v>
      </c>
      <c r="Q40" s="16">
        <v>106200</v>
      </c>
      <c r="R40" s="16">
        <v>0</v>
      </c>
      <c r="S40" s="17">
        <v>0</v>
      </c>
      <c r="T40" s="14" t="s">
        <v>31</v>
      </c>
      <c r="U40" s="14" t="s">
        <v>52</v>
      </c>
      <c r="V40" s="14" t="s">
        <v>715</v>
      </c>
      <c r="W40" s="17" t="s">
        <v>52</v>
      </c>
      <c r="X40" s="17">
        <v>1</v>
      </c>
      <c r="Y40" s="14" t="s">
        <v>52</v>
      </c>
      <c r="Z40" s="14" t="s">
        <v>52</v>
      </c>
      <c r="AA40" s="17" t="s">
        <v>52</v>
      </c>
      <c r="AB40" s="17" t="s">
        <v>52</v>
      </c>
      <c r="AC40" s="14" t="s">
        <v>52</v>
      </c>
    </row>
    <row r="41" spans="1:29" x14ac:dyDescent="0.2">
      <c r="A41" s="14" t="s">
        <v>50</v>
      </c>
      <c r="B41" s="14" t="s">
        <v>8</v>
      </c>
      <c r="C41" s="14" t="s">
        <v>11</v>
      </c>
      <c r="D41" s="14" t="s">
        <v>89</v>
      </c>
      <c r="E41" s="14" t="s">
        <v>308</v>
      </c>
      <c r="F41" s="14" t="s">
        <v>516</v>
      </c>
      <c r="G41" s="14" t="s">
        <v>52</v>
      </c>
      <c r="H41" s="14" t="s">
        <v>700</v>
      </c>
      <c r="I41" s="16">
        <v>576000</v>
      </c>
      <c r="J41" s="14" t="s">
        <v>32</v>
      </c>
      <c r="K41" s="16">
        <v>921600</v>
      </c>
      <c r="L41" s="14" t="s">
        <v>700</v>
      </c>
      <c r="M41" s="16">
        <v>576000</v>
      </c>
      <c r="N41" s="14" t="s">
        <v>32</v>
      </c>
      <c r="O41" s="16">
        <v>921600</v>
      </c>
      <c r="P41" s="16">
        <v>576000</v>
      </c>
      <c r="Q41" s="16">
        <v>0</v>
      </c>
      <c r="R41" s="16">
        <v>0</v>
      </c>
      <c r="S41" s="17">
        <v>0</v>
      </c>
      <c r="T41" s="14" t="s">
        <v>31</v>
      </c>
      <c r="U41" s="14" t="s">
        <v>52</v>
      </c>
      <c r="V41" s="14" t="s">
        <v>715</v>
      </c>
      <c r="W41" s="17" t="s">
        <v>52</v>
      </c>
      <c r="X41" s="17">
        <v>1</v>
      </c>
      <c r="Y41" s="14" t="s">
        <v>52</v>
      </c>
      <c r="Z41" s="14" t="s">
        <v>52</v>
      </c>
      <c r="AA41" s="17" t="s">
        <v>52</v>
      </c>
      <c r="AB41" s="17" t="s">
        <v>52</v>
      </c>
      <c r="AC41" s="14" t="s">
        <v>52</v>
      </c>
    </row>
    <row r="42" spans="1:29" x14ac:dyDescent="0.2">
      <c r="A42" s="14" t="s">
        <v>50</v>
      </c>
      <c r="B42" s="14" t="s">
        <v>8</v>
      </c>
      <c r="C42" s="14" t="s">
        <v>11</v>
      </c>
      <c r="D42" s="14" t="s">
        <v>90</v>
      </c>
      <c r="E42" s="14" t="s">
        <v>309</v>
      </c>
      <c r="F42" s="14" t="s">
        <v>517</v>
      </c>
      <c r="G42" s="14" t="s">
        <v>52</v>
      </c>
      <c r="H42" s="14" t="s">
        <v>700</v>
      </c>
      <c r="I42" s="16">
        <v>7423200</v>
      </c>
      <c r="J42" s="14" t="s">
        <v>32</v>
      </c>
      <c r="K42" s="16">
        <v>11877120</v>
      </c>
      <c r="L42" s="14" t="s">
        <v>700</v>
      </c>
      <c r="M42" s="16">
        <v>7423200</v>
      </c>
      <c r="N42" s="14" t="s">
        <v>32</v>
      </c>
      <c r="O42" s="16">
        <v>11877120</v>
      </c>
      <c r="P42" s="16">
        <v>7171200</v>
      </c>
      <c r="Q42" s="16">
        <v>252000</v>
      </c>
      <c r="R42" s="16">
        <v>0</v>
      </c>
      <c r="S42" s="17">
        <v>0</v>
      </c>
      <c r="T42" s="14" t="s">
        <v>31</v>
      </c>
      <c r="U42" s="14" t="s">
        <v>52</v>
      </c>
      <c r="V42" s="14" t="s">
        <v>715</v>
      </c>
      <c r="W42" s="17" t="s">
        <v>52</v>
      </c>
      <c r="X42" s="17">
        <v>1</v>
      </c>
      <c r="Y42" s="14" t="s">
        <v>52</v>
      </c>
      <c r="Z42" s="14" t="s">
        <v>52</v>
      </c>
      <c r="AA42" s="17" t="s">
        <v>52</v>
      </c>
      <c r="AB42" s="17" t="s">
        <v>52</v>
      </c>
      <c r="AC42" s="14" t="s">
        <v>52</v>
      </c>
    </row>
    <row r="43" spans="1:29" x14ac:dyDescent="0.2">
      <c r="A43" s="14" t="s">
        <v>50</v>
      </c>
      <c r="B43" s="14" t="s">
        <v>8</v>
      </c>
      <c r="C43" s="14" t="s">
        <v>11</v>
      </c>
      <c r="D43" s="14" t="s">
        <v>91</v>
      </c>
      <c r="E43" s="14" t="s">
        <v>310</v>
      </c>
      <c r="F43" s="14" t="s">
        <v>518</v>
      </c>
      <c r="G43" s="14" t="s">
        <v>52</v>
      </c>
      <c r="H43" s="14" t="s">
        <v>700</v>
      </c>
      <c r="I43" s="16">
        <v>1664000</v>
      </c>
      <c r="J43" s="14" t="s">
        <v>32</v>
      </c>
      <c r="K43" s="16">
        <v>2662400</v>
      </c>
      <c r="L43" s="14" t="s">
        <v>700</v>
      </c>
      <c r="M43" s="16">
        <v>1664000</v>
      </c>
      <c r="N43" s="14" t="s">
        <v>32</v>
      </c>
      <c r="O43" s="16">
        <v>2662400</v>
      </c>
      <c r="P43" s="16">
        <v>1644800</v>
      </c>
      <c r="Q43" s="16">
        <v>19200</v>
      </c>
      <c r="R43" s="16">
        <v>0</v>
      </c>
      <c r="S43" s="17">
        <v>0</v>
      </c>
      <c r="T43" s="14" t="s">
        <v>31</v>
      </c>
      <c r="U43" s="14" t="s">
        <v>52</v>
      </c>
      <c r="V43" s="14" t="s">
        <v>715</v>
      </c>
      <c r="W43" s="17" t="s">
        <v>52</v>
      </c>
      <c r="X43" s="17">
        <v>1</v>
      </c>
      <c r="Y43" s="14" t="s">
        <v>52</v>
      </c>
      <c r="Z43" s="14" t="s">
        <v>52</v>
      </c>
      <c r="AA43" s="17" t="s">
        <v>52</v>
      </c>
      <c r="AB43" s="17" t="s">
        <v>52</v>
      </c>
      <c r="AC43" s="14" t="s">
        <v>52</v>
      </c>
    </row>
    <row r="44" spans="1:29" x14ac:dyDescent="0.2">
      <c r="A44" s="14" t="s">
        <v>50</v>
      </c>
      <c r="B44" s="14" t="s">
        <v>8</v>
      </c>
      <c r="C44" s="14" t="s">
        <v>11</v>
      </c>
      <c r="D44" s="14" t="s">
        <v>92</v>
      </c>
      <c r="E44" s="14" t="s">
        <v>311</v>
      </c>
      <c r="F44" s="14" t="s">
        <v>519</v>
      </c>
      <c r="G44" s="14" t="s">
        <v>52</v>
      </c>
      <c r="H44" s="14" t="s">
        <v>700</v>
      </c>
      <c r="I44" s="16">
        <v>13466500</v>
      </c>
      <c r="J44" s="14" t="s">
        <v>32</v>
      </c>
      <c r="K44" s="16">
        <v>21546400</v>
      </c>
      <c r="L44" s="14" t="s">
        <v>700</v>
      </c>
      <c r="M44" s="16">
        <v>13466500</v>
      </c>
      <c r="N44" s="14" t="s">
        <v>32</v>
      </c>
      <c r="O44" s="16">
        <v>21546400</v>
      </c>
      <c r="P44" s="16">
        <v>13386000</v>
      </c>
      <c r="Q44" s="16">
        <v>80500</v>
      </c>
      <c r="R44" s="16">
        <v>0</v>
      </c>
      <c r="S44" s="17">
        <v>0</v>
      </c>
      <c r="T44" s="14" t="s">
        <v>31</v>
      </c>
      <c r="U44" s="14" t="s">
        <v>52</v>
      </c>
      <c r="V44" s="14" t="s">
        <v>715</v>
      </c>
      <c r="W44" s="17" t="s">
        <v>52</v>
      </c>
      <c r="X44" s="17">
        <v>1</v>
      </c>
      <c r="Y44" s="14" t="s">
        <v>52</v>
      </c>
      <c r="Z44" s="14" t="s">
        <v>52</v>
      </c>
      <c r="AA44" s="17" t="s">
        <v>52</v>
      </c>
      <c r="AB44" s="17" t="s">
        <v>52</v>
      </c>
      <c r="AC44" s="14" t="s">
        <v>52</v>
      </c>
    </row>
    <row r="45" spans="1:29" x14ac:dyDescent="0.2">
      <c r="A45" s="14" t="s">
        <v>50</v>
      </c>
      <c r="B45" s="14" t="s">
        <v>8</v>
      </c>
      <c r="C45" s="14" t="s">
        <v>11</v>
      </c>
      <c r="D45" s="14" t="s">
        <v>93</v>
      </c>
      <c r="E45" s="14" t="s">
        <v>312</v>
      </c>
      <c r="F45" s="14" t="s">
        <v>520</v>
      </c>
      <c r="G45" s="14" t="s">
        <v>52</v>
      </c>
      <c r="H45" s="14" t="s">
        <v>700</v>
      </c>
      <c r="I45" s="16">
        <v>996000</v>
      </c>
      <c r="J45" s="14" t="s">
        <v>32</v>
      </c>
      <c r="K45" s="16">
        <v>1593600</v>
      </c>
      <c r="L45" s="14" t="s">
        <v>700</v>
      </c>
      <c r="M45" s="16">
        <v>996000</v>
      </c>
      <c r="N45" s="14" t="s">
        <v>32</v>
      </c>
      <c r="O45" s="16">
        <v>1593600</v>
      </c>
      <c r="P45" s="16">
        <v>996000</v>
      </c>
      <c r="Q45" s="16">
        <v>0</v>
      </c>
      <c r="R45" s="16">
        <v>0</v>
      </c>
      <c r="S45" s="17">
        <v>0</v>
      </c>
      <c r="T45" s="14" t="s">
        <v>31</v>
      </c>
      <c r="U45" s="14" t="s">
        <v>52</v>
      </c>
      <c r="V45" s="14" t="s">
        <v>715</v>
      </c>
      <c r="W45" s="17" t="s">
        <v>52</v>
      </c>
      <c r="X45" s="17">
        <v>1</v>
      </c>
      <c r="Y45" s="14" t="s">
        <v>52</v>
      </c>
      <c r="Z45" s="14" t="s">
        <v>52</v>
      </c>
      <c r="AA45" s="17" t="s">
        <v>52</v>
      </c>
      <c r="AB45" s="17" t="s">
        <v>52</v>
      </c>
      <c r="AC45" s="14" t="s">
        <v>52</v>
      </c>
    </row>
    <row r="46" spans="1:29" x14ac:dyDescent="0.2">
      <c r="A46" s="14" t="s">
        <v>50</v>
      </c>
      <c r="B46" s="14" t="s">
        <v>8</v>
      </c>
      <c r="C46" s="14" t="s">
        <v>11</v>
      </c>
      <c r="D46" s="14" t="s">
        <v>94</v>
      </c>
      <c r="E46" s="14" t="s">
        <v>313</v>
      </c>
      <c r="F46" s="14" t="s">
        <v>521</v>
      </c>
      <c r="G46" s="14" t="s">
        <v>52</v>
      </c>
      <c r="H46" s="14" t="s">
        <v>700</v>
      </c>
      <c r="I46" s="16">
        <v>1560000</v>
      </c>
      <c r="J46" s="14" t="s">
        <v>32</v>
      </c>
      <c r="K46" s="16">
        <v>2496000</v>
      </c>
      <c r="L46" s="14" t="s">
        <v>700</v>
      </c>
      <c r="M46" s="16">
        <v>1560000</v>
      </c>
      <c r="N46" s="14" t="s">
        <v>32</v>
      </c>
      <c r="O46" s="16">
        <v>2496000</v>
      </c>
      <c r="P46" s="16">
        <v>1560000</v>
      </c>
      <c r="Q46" s="16">
        <v>0</v>
      </c>
      <c r="R46" s="16">
        <v>0</v>
      </c>
      <c r="S46" s="17">
        <v>0</v>
      </c>
      <c r="T46" s="14" t="s">
        <v>31</v>
      </c>
      <c r="U46" s="14" t="s">
        <v>52</v>
      </c>
      <c r="V46" s="14" t="s">
        <v>715</v>
      </c>
      <c r="W46" s="17" t="s">
        <v>52</v>
      </c>
      <c r="X46" s="17">
        <v>1</v>
      </c>
      <c r="Y46" s="14" t="s">
        <v>52</v>
      </c>
      <c r="Z46" s="14" t="s">
        <v>52</v>
      </c>
      <c r="AA46" s="17" t="s">
        <v>52</v>
      </c>
      <c r="AB46" s="17" t="s">
        <v>52</v>
      </c>
      <c r="AC46" s="14" t="s">
        <v>52</v>
      </c>
    </row>
    <row r="47" spans="1:29" x14ac:dyDescent="0.2">
      <c r="A47" s="14" t="s">
        <v>50</v>
      </c>
      <c r="B47" s="14" t="s">
        <v>8</v>
      </c>
      <c r="C47" s="14" t="s">
        <v>11</v>
      </c>
      <c r="D47" s="14" t="s">
        <v>95</v>
      </c>
      <c r="E47" s="14" t="s">
        <v>314</v>
      </c>
      <c r="F47" s="14" t="s">
        <v>522</v>
      </c>
      <c r="G47" s="14" t="s">
        <v>52</v>
      </c>
      <c r="H47" s="14" t="s">
        <v>700</v>
      </c>
      <c r="I47" s="16">
        <v>10155000</v>
      </c>
      <c r="J47" s="14" t="s">
        <v>32</v>
      </c>
      <c r="K47" s="16">
        <v>16248000</v>
      </c>
      <c r="L47" s="14" t="s">
        <v>700</v>
      </c>
      <c r="M47" s="16">
        <v>10155000</v>
      </c>
      <c r="N47" s="14" t="s">
        <v>32</v>
      </c>
      <c r="O47" s="16">
        <v>16248000</v>
      </c>
      <c r="P47" s="16">
        <v>10155000</v>
      </c>
      <c r="Q47" s="16">
        <v>0</v>
      </c>
      <c r="R47" s="16">
        <v>0</v>
      </c>
      <c r="S47" s="17">
        <v>0</v>
      </c>
      <c r="T47" s="14" t="s">
        <v>31</v>
      </c>
      <c r="U47" s="14" t="s">
        <v>52</v>
      </c>
      <c r="V47" s="14" t="s">
        <v>715</v>
      </c>
      <c r="W47" s="17" t="s">
        <v>52</v>
      </c>
      <c r="X47" s="17">
        <v>1</v>
      </c>
      <c r="Y47" s="14" t="s">
        <v>52</v>
      </c>
      <c r="Z47" s="14" t="s">
        <v>52</v>
      </c>
      <c r="AA47" s="17" t="s">
        <v>52</v>
      </c>
      <c r="AB47" s="17" t="s">
        <v>52</v>
      </c>
      <c r="AC47" s="14" t="s">
        <v>52</v>
      </c>
    </row>
    <row r="48" spans="1:29" x14ac:dyDescent="0.2">
      <c r="A48" s="14" t="s">
        <v>50</v>
      </c>
      <c r="B48" s="14" t="s">
        <v>8</v>
      </c>
      <c r="C48" s="14" t="s">
        <v>11</v>
      </c>
      <c r="D48" s="14" t="s">
        <v>96</v>
      </c>
      <c r="E48" s="14" t="s">
        <v>315</v>
      </c>
      <c r="F48" s="14" t="s">
        <v>523</v>
      </c>
      <c r="G48" s="14" t="s">
        <v>52</v>
      </c>
      <c r="H48" s="14" t="s">
        <v>700</v>
      </c>
      <c r="I48" s="16">
        <v>2552000</v>
      </c>
      <c r="J48" s="14" t="s">
        <v>32</v>
      </c>
      <c r="K48" s="16">
        <v>4083200</v>
      </c>
      <c r="L48" s="14" t="s">
        <v>700</v>
      </c>
      <c r="M48" s="16">
        <v>2552000</v>
      </c>
      <c r="N48" s="14" t="s">
        <v>32</v>
      </c>
      <c r="O48" s="16">
        <v>4083200</v>
      </c>
      <c r="P48" s="16">
        <v>2552000</v>
      </c>
      <c r="Q48" s="16">
        <v>0</v>
      </c>
      <c r="R48" s="16">
        <v>0</v>
      </c>
      <c r="S48" s="17">
        <v>0</v>
      </c>
      <c r="T48" s="14" t="s">
        <v>31</v>
      </c>
      <c r="U48" s="14" t="s">
        <v>52</v>
      </c>
      <c r="V48" s="14" t="s">
        <v>715</v>
      </c>
      <c r="W48" s="17" t="s">
        <v>52</v>
      </c>
      <c r="X48" s="17">
        <v>1</v>
      </c>
      <c r="Y48" s="14" t="s">
        <v>52</v>
      </c>
      <c r="Z48" s="14" t="s">
        <v>52</v>
      </c>
      <c r="AA48" s="17" t="s">
        <v>52</v>
      </c>
      <c r="AB48" s="17" t="s">
        <v>52</v>
      </c>
      <c r="AC48" s="14" t="s">
        <v>52</v>
      </c>
    </row>
    <row r="49" spans="1:29" x14ac:dyDescent="0.2">
      <c r="A49" s="14" t="s">
        <v>50</v>
      </c>
      <c r="B49" s="14" t="s">
        <v>8</v>
      </c>
      <c r="C49" s="14" t="s">
        <v>11</v>
      </c>
      <c r="D49" s="14" t="s">
        <v>97</v>
      </c>
      <c r="E49" s="14" t="s">
        <v>316</v>
      </c>
      <c r="F49" s="14" t="s">
        <v>524</v>
      </c>
      <c r="G49" s="14" t="s">
        <v>52</v>
      </c>
      <c r="H49" s="14" t="s">
        <v>700</v>
      </c>
      <c r="I49" s="16">
        <v>3074000</v>
      </c>
      <c r="J49" s="14" t="s">
        <v>32</v>
      </c>
      <c r="K49" s="16">
        <v>4918400</v>
      </c>
      <c r="L49" s="14" t="s">
        <v>700</v>
      </c>
      <c r="M49" s="16">
        <v>3074000</v>
      </c>
      <c r="N49" s="14" t="s">
        <v>32</v>
      </c>
      <c r="O49" s="16">
        <v>4918400</v>
      </c>
      <c r="P49" s="16">
        <v>2983000</v>
      </c>
      <c r="Q49" s="16">
        <v>91000</v>
      </c>
      <c r="R49" s="16">
        <v>0</v>
      </c>
      <c r="S49" s="17">
        <v>0</v>
      </c>
      <c r="T49" s="14" t="s">
        <v>31</v>
      </c>
      <c r="U49" s="14" t="s">
        <v>52</v>
      </c>
      <c r="V49" s="14" t="s">
        <v>715</v>
      </c>
      <c r="W49" s="17" t="s">
        <v>52</v>
      </c>
      <c r="X49" s="17">
        <v>1</v>
      </c>
      <c r="Y49" s="14" t="s">
        <v>52</v>
      </c>
      <c r="Z49" s="14" t="s">
        <v>52</v>
      </c>
      <c r="AA49" s="17" t="s">
        <v>52</v>
      </c>
      <c r="AB49" s="17" t="s">
        <v>52</v>
      </c>
      <c r="AC49" s="14" t="s">
        <v>52</v>
      </c>
    </row>
    <row r="50" spans="1:29" x14ac:dyDescent="0.2">
      <c r="A50" s="14" t="s">
        <v>50</v>
      </c>
      <c r="B50" s="14" t="s">
        <v>8</v>
      </c>
      <c r="C50" s="14" t="s">
        <v>11</v>
      </c>
      <c r="D50" s="14" t="s">
        <v>98</v>
      </c>
      <c r="E50" s="14" t="s">
        <v>317</v>
      </c>
      <c r="F50" s="14" t="s">
        <v>525</v>
      </c>
      <c r="G50" s="14" t="s">
        <v>52</v>
      </c>
      <c r="H50" s="14" t="s">
        <v>700</v>
      </c>
      <c r="I50" s="16">
        <v>2674000</v>
      </c>
      <c r="J50" s="14" t="s">
        <v>32</v>
      </c>
      <c r="K50" s="16">
        <v>4278400</v>
      </c>
      <c r="L50" s="14" t="s">
        <v>700</v>
      </c>
      <c r="M50" s="16">
        <v>2674000</v>
      </c>
      <c r="N50" s="14" t="s">
        <v>32</v>
      </c>
      <c r="O50" s="16">
        <v>4278400</v>
      </c>
      <c r="P50" s="16">
        <v>2674000</v>
      </c>
      <c r="Q50" s="16">
        <v>0</v>
      </c>
      <c r="R50" s="16">
        <v>0</v>
      </c>
      <c r="S50" s="17">
        <v>0</v>
      </c>
      <c r="T50" s="14" t="s">
        <v>31</v>
      </c>
      <c r="U50" s="14" t="s">
        <v>52</v>
      </c>
      <c r="V50" s="14" t="s">
        <v>715</v>
      </c>
      <c r="W50" s="17" t="s">
        <v>52</v>
      </c>
      <c r="X50" s="17">
        <v>1</v>
      </c>
      <c r="Y50" s="14" t="s">
        <v>52</v>
      </c>
      <c r="Z50" s="14" t="s">
        <v>52</v>
      </c>
      <c r="AA50" s="17" t="s">
        <v>52</v>
      </c>
      <c r="AB50" s="17" t="s">
        <v>52</v>
      </c>
      <c r="AC50" s="14" t="s">
        <v>52</v>
      </c>
    </row>
    <row r="51" spans="1:29" x14ac:dyDescent="0.2">
      <c r="A51" s="14" t="s">
        <v>50</v>
      </c>
      <c r="B51" s="14" t="s">
        <v>8</v>
      </c>
      <c r="C51" s="14" t="s">
        <v>11</v>
      </c>
      <c r="D51" s="14" t="s">
        <v>99</v>
      </c>
      <c r="E51" s="14" t="s">
        <v>318</v>
      </c>
      <c r="F51" s="14" t="s">
        <v>526</v>
      </c>
      <c r="G51" s="14" t="s">
        <v>52</v>
      </c>
      <c r="H51" s="14" t="s">
        <v>700</v>
      </c>
      <c r="I51" s="16">
        <v>1602300</v>
      </c>
      <c r="J51" s="14" t="s">
        <v>32</v>
      </c>
      <c r="K51" s="16">
        <v>2563680</v>
      </c>
      <c r="L51" s="14" t="s">
        <v>700</v>
      </c>
      <c r="M51" s="16">
        <v>1602300</v>
      </c>
      <c r="N51" s="14" t="s">
        <v>32</v>
      </c>
      <c r="O51" s="16">
        <v>2563680</v>
      </c>
      <c r="P51" s="16">
        <v>1539900</v>
      </c>
      <c r="Q51" s="16">
        <v>62400</v>
      </c>
      <c r="R51" s="16">
        <v>0</v>
      </c>
      <c r="S51" s="17">
        <v>0</v>
      </c>
      <c r="T51" s="14" t="s">
        <v>31</v>
      </c>
      <c r="U51" s="14" t="s">
        <v>52</v>
      </c>
      <c r="V51" s="14" t="s">
        <v>715</v>
      </c>
      <c r="W51" s="17" t="s">
        <v>52</v>
      </c>
      <c r="X51" s="17">
        <v>1</v>
      </c>
      <c r="Y51" s="14" t="s">
        <v>52</v>
      </c>
      <c r="Z51" s="14" t="s">
        <v>52</v>
      </c>
      <c r="AA51" s="17" t="s">
        <v>52</v>
      </c>
      <c r="AB51" s="17" t="s">
        <v>52</v>
      </c>
      <c r="AC51" s="14" t="s">
        <v>52</v>
      </c>
    </row>
    <row r="52" spans="1:29" x14ac:dyDescent="0.2">
      <c r="A52" s="14" t="s">
        <v>50</v>
      </c>
      <c r="B52" s="14" t="s">
        <v>8</v>
      </c>
      <c r="C52" s="14" t="s">
        <v>11</v>
      </c>
      <c r="D52" s="14" t="s">
        <v>100</v>
      </c>
      <c r="E52" s="14" t="s">
        <v>319</v>
      </c>
      <c r="F52" s="14" t="s">
        <v>527</v>
      </c>
      <c r="G52" s="14" t="s">
        <v>52</v>
      </c>
      <c r="H52" s="14" t="s">
        <v>700</v>
      </c>
      <c r="I52" s="16">
        <v>572400</v>
      </c>
      <c r="J52" s="14" t="s">
        <v>32</v>
      </c>
      <c r="K52" s="16">
        <v>915840</v>
      </c>
      <c r="L52" s="14" t="s">
        <v>700</v>
      </c>
      <c r="M52" s="16">
        <v>572400</v>
      </c>
      <c r="N52" s="14" t="s">
        <v>32</v>
      </c>
      <c r="O52" s="16">
        <v>915840</v>
      </c>
      <c r="P52" s="16">
        <v>572400</v>
      </c>
      <c r="Q52" s="16">
        <v>0</v>
      </c>
      <c r="R52" s="16">
        <v>0</v>
      </c>
      <c r="S52" s="17">
        <v>0</v>
      </c>
      <c r="T52" s="14" t="s">
        <v>31</v>
      </c>
      <c r="U52" s="14" t="s">
        <v>52</v>
      </c>
      <c r="V52" s="14" t="s">
        <v>715</v>
      </c>
      <c r="W52" s="17" t="s">
        <v>52</v>
      </c>
      <c r="X52" s="17">
        <v>1</v>
      </c>
      <c r="Y52" s="14" t="s">
        <v>52</v>
      </c>
      <c r="Z52" s="14" t="s">
        <v>52</v>
      </c>
      <c r="AA52" s="17" t="s">
        <v>52</v>
      </c>
      <c r="AB52" s="17" t="s">
        <v>52</v>
      </c>
      <c r="AC52" s="14" t="s">
        <v>52</v>
      </c>
    </row>
    <row r="53" spans="1:29" x14ac:dyDescent="0.2">
      <c r="A53" s="14" t="s">
        <v>50</v>
      </c>
      <c r="B53" s="14" t="s">
        <v>8</v>
      </c>
      <c r="C53" s="14" t="s">
        <v>11</v>
      </c>
      <c r="D53" s="14" t="s">
        <v>101</v>
      </c>
      <c r="E53" s="14" t="s">
        <v>320</v>
      </c>
      <c r="F53" s="14" t="s">
        <v>528</v>
      </c>
      <c r="G53" s="14" t="s">
        <v>52</v>
      </c>
      <c r="H53" s="14" t="s">
        <v>700</v>
      </c>
      <c r="I53" s="16">
        <v>1982700</v>
      </c>
      <c r="J53" s="14" t="s">
        <v>32</v>
      </c>
      <c r="K53" s="16">
        <v>3172320</v>
      </c>
      <c r="L53" s="14" t="s">
        <v>700</v>
      </c>
      <c r="M53" s="16">
        <v>1982700</v>
      </c>
      <c r="N53" s="14" t="s">
        <v>32</v>
      </c>
      <c r="O53" s="16">
        <v>3172320</v>
      </c>
      <c r="P53" s="16">
        <v>1982700</v>
      </c>
      <c r="Q53" s="16">
        <v>0</v>
      </c>
      <c r="R53" s="16">
        <v>0</v>
      </c>
      <c r="S53" s="17">
        <v>0</v>
      </c>
      <c r="T53" s="14" t="s">
        <v>31</v>
      </c>
      <c r="U53" s="14" t="s">
        <v>52</v>
      </c>
      <c r="V53" s="14" t="s">
        <v>715</v>
      </c>
      <c r="W53" s="17" t="s">
        <v>52</v>
      </c>
      <c r="X53" s="17">
        <v>1</v>
      </c>
      <c r="Y53" s="14" t="s">
        <v>52</v>
      </c>
      <c r="Z53" s="14" t="s">
        <v>52</v>
      </c>
      <c r="AA53" s="17" t="s">
        <v>52</v>
      </c>
      <c r="AB53" s="17" t="s">
        <v>52</v>
      </c>
      <c r="AC53" s="14" t="s">
        <v>52</v>
      </c>
    </row>
    <row r="54" spans="1:29" x14ac:dyDescent="0.2">
      <c r="A54" s="14" t="s">
        <v>50</v>
      </c>
      <c r="B54" s="14" t="s">
        <v>8</v>
      </c>
      <c r="C54" s="14" t="s">
        <v>11</v>
      </c>
      <c r="D54" s="14" t="s">
        <v>102</v>
      </c>
      <c r="E54" s="14" t="s">
        <v>321</v>
      </c>
      <c r="F54" s="14" t="s">
        <v>529</v>
      </c>
      <c r="G54" s="14" t="s">
        <v>52</v>
      </c>
      <c r="H54" s="14" t="s">
        <v>700</v>
      </c>
      <c r="I54" s="16">
        <v>1224000</v>
      </c>
      <c r="J54" s="14" t="s">
        <v>32</v>
      </c>
      <c r="K54" s="16">
        <v>1958400</v>
      </c>
      <c r="L54" s="14" t="s">
        <v>700</v>
      </c>
      <c r="M54" s="16">
        <v>1224000</v>
      </c>
      <c r="N54" s="14" t="s">
        <v>32</v>
      </c>
      <c r="O54" s="16">
        <v>1958400</v>
      </c>
      <c r="P54" s="16">
        <v>1224000</v>
      </c>
      <c r="Q54" s="16">
        <v>0</v>
      </c>
      <c r="R54" s="16">
        <v>0</v>
      </c>
      <c r="S54" s="17">
        <v>0</v>
      </c>
      <c r="T54" s="14" t="s">
        <v>31</v>
      </c>
      <c r="U54" s="14" t="s">
        <v>52</v>
      </c>
      <c r="V54" s="14" t="s">
        <v>715</v>
      </c>
      <c r="W54" s="17" t="s">
        <v>52</v>
      </c>
      <c r="X54" s="17">
        <v>1</v>
      </c>
      <c r="Y54" s="14" t="s">
        <v>52</v>
      </c>
      <c r="Z54" s="14" t="s">
        <v>52</v>
      </c>
      <c r="AA54" s="17" t="s">
        <v>52</v>
      </c>
      <c r="AB54" s="17" t="s">
        <v>52</v>
      </c>
      <c r="AC54" s="14" t="s">
        <v>52</v>
      </c>
    </row>
    <row r="55" spans="1:29" x14ac:dyDescent="0.2">
      <c r="A55" s="14" t="s">
        <v>50</v>
      </c>
      <c r="B55" s="14" t="s">
        <v>8</v>
      </c>
      <c r="C55" s="14" t="s">
        <v>11</v>
      </c>
      <c r="D55" s="14" t="s">
        <v>103</v>
      </c>
      <c r="E55" s="14" t="s">
        <v>322</v>
      </c>
      <c r="F55" s="14" t="s">
        <v>530</v>
      </c>
      <c r="G55" s="14" t="s">
        <v>52</v>
      </c>
      <c r="H55" s="14" t="s">
        <v>700</v>
      </c>
      <c r="I55" s="16">
        <v>3613500</v>
      </c>
      <c r="J55" s="14" t="s">
        <v>32</v>
      </c>
      <c r="K55" s="16">
        <v>5781600</v>
      </c>
      <c r="L55" s="14" t="s">
        <v>700</v>
      </c>
      <c r="M55" s="16">
        <v>3613500</v>
      </c>
      <c r="N55" s="14" t="s">
        <v>32</v>
      </c>
      <c r="O55" s="16">
        <v>5781600</v>
      </c>
      <c r="P55" s="16">
        <v>3613500</v>
      </c>
      <c r="Q55" s="16">
        <v>0</v>
      </c>
      <c r="R55" s="16">
        <v>0</v>
      </c>
      <c r="S55" s="17">
        <v>0</v>
      </c>
      <c r="T55" s="14" t="s">
        <v>31</v>
      </c>
      <c r="U55" s="14" t="s">
        <v>52</v>
      </c>
      <c r="V55" s="14" t="s">
        <v>715</v>
      </c>
      <c r="W55" s="17" t="s">
        <v>52</v>
      </c>
      <c r="X55" s="17">
        <v>1</v>
      </c>
      <c r="Y55" s="14" t="s">
        <v>52</v>
      </c>
      <c r="Z55" s="14" t="s">
        <v>52</v>
      </c>
      <c r="AA55" s="17" t="s">
        <v>52</v>
      </c>
      <c r="AB55" s="17" t="s">
        <v>52</v>
      </c>
      <c r="AC55" s="14" t="s">
        <v>52</v>
      </c>
    </row>
    <row r="56" spans="1:29" x14ac:dyDescent="0.2">
      <c r="A56" s="14" t="s">
        <v>50</v>
      </c>
      <c r="B56" s="14" t="s">
        <v>8</v>
      </c>
      <c r="C56" s="14" t="s">
        <v>11</v>
      </c>
      <c r="D56" s="14" t="s">
        <v>104</v>
      </c>
      <c r="E56" s="14" t="s">
        <v>323</v>
      </c>
      <c r="F56" s="14" t="s">
        <v>531</v>
      </c>
      <c r="G56" s="14" t="s">
        <v>52</v>
      </c>
      <c r="H56" s="14" t="s">
        <v>700</v>
      </c>
      <c r="I56" s="16">
        <v>9421400</v>
      </c>
      <c r="J56" s="14" t="s">
        <v>32</v>
      </c>
      <c r="K56" s="16">
        <v>15074240</v>
      </c>
      <c r="L56" s="14" t="s">
        <v>700</v>
      </c>
      <c r="M56" s="16">
        <v>9421400</v>
      </c>
      <c r="N56" s="14" t="s">
        <v>32</v>
      </c>
      <c r="O56" s="16">
        <v>15074240</v>
      </c>
      <c r="P56" s="16">
        <v>9421400</v>
      </c>
      <c r="Q56" s="16">
        <v>0</v>
      </c>
      <c r="R56" s="16">
        <v>0</v>
      </c>
      <c r="S56" s="17">
        <v>0</v>
      </c>
      <c r="T56" s="14" t="s">
        <v>31</v>
      </c>
      <c r="U56" s="14" t="s">
        <v>52</v>
      </c>
      <c r="V56" s="14" t="s">
        <v>715</v>
      </c>
      <c r="W56" s="17" t="s">
        <v>52</v>
      </c>
      <c r="X56" s="17">
        <v>1</v>
      </c>
      <c r="Y56" s="14" t="s">
        <v>52</v>
      </c>
      <c r="Z56" s="14" t="s">
        <v>52</v>
      </c>
      <c r="AA56" s="17" t="s">
        <v>52</v>
      </c>
      <c r="AB56" s="17" t="s">
        <v>52</v>
      </c>
      <c r="AC56" s="14" t="s">
        <v>52</v>
      </c>
    </row>
    <row r="57" spans="1:29" x14ac:dyDescent="0.2">
      <c r="A57" s="14" t="s">
        <v>50</v>
      </c>
      <c r="B57" s="14" t="s">
        <v>8</v>
      </c>
      <c r="C57" s="14" t="s">
        <v>11</v>
      </c>
      <c r="D57" s="14" t="s">
        <v>105</v>
      </c>
      <c r="E57" s="14" t="s">
        <v>324</v>
      </c>
      <c r="F57" s="14" t="s">
        <v>532</v>
      </c>
      <c r="G57" s="14" t="s">
        <v>52</v>
      </c>
      <c r="H57" s="14" t="s">
        <v>700</v>
      </c>
      <c r="I57" s="16">
        <v>4704000</v>
      </c>
      <c r="J57" s="14" t="s">
        <v>32</v>
      </c>
      <c r="K57" s="16">
        <v>7526400</v>
      </c>
      <c r="L57" s="14" t="s">
        <v>700</v>
      </c>
      <c r="M57" s="16">
        <v>4704000</v>
      </c>
      <c r="N57" s="14" t="s">
        <v>32</v>
      </c>
      <c r="O57" s="16">
        <v>7526400</v>
      </c>
      <c r="P57" s="16">
        <v>4704000</v>
      </c>
      <c r="Q57" s="16">
        <v>0</v>
      </c>
      <c r="R57" s="16">
        <v>0</v>
      </c>
      <c r="S57" s="17">
        <v>0</v>
      </c>
      <c r="T57" s="14" t="s">
        <v>31</v>
      </c>
      <c r="U57" s="14" t="s">
        <v>52</v>
      </c>
      <c r="V57" s="14" t="s">
        <v>715</v>
      </c>
      <c r="W57" s="17" t="s">
        <v>52</v>
      </c>
      <c r="X57" s="17">
        <v>1</v>
      </c>
      <c r="Y57" s="14" t="s">
        <v>52</v>
      </c>
      <c r="Z57" s="14" t="s">
        <v>52</v>
      </c>
      <c r="AA57" s="17" t="s">
        <v>52</v>
      </c>
      <c r="AB57" s="17" t="s">
        <v>52</v>
      </c>
      <c r="AC57" s="14" t="s">
        <v>52</v>
      </c>
    </row>
    <row r="58" spans="1:29" x14ac:dyDescent="0.2">
      <c r="A58" s="14" t="s">
        <v>50</v>
      </c>
      <c r="B58" s="14" t="s">
        <v>8</v>
      </c>
      <c r="C58" s="14" t="s">
        <v>11</v>
      </c>
      <c r="D58" s="14" t="s">
        <v>106</v>
      </c>
      <c r="E58" s="14" t="s">
        <v>325</v>
      </c>
      <c r="F58" s="14" t="s">
        <v>533</v>
      </c>
      <c r="G58" s="14" t="s">
        <v>52</v>
      </c>
      <c r="H58" s="14" t="s">
        <v>700</v>
      </c>
      <c r="I58" s="16">
        <v>1348200</v>
      </c>
      <c r="J58" s="14" t="s">
        <v>32</v>
      </c>
      <c r="K58" s="16">
        <v>2157120</v>
      </c>
      <c r="L58" s="14" t="s">
        <v>700</v>
      </c>
      <c r="M58" s="16">
        <v>1348200</v>
      </c>
      <c r="N58" s="14" t="s">
        <v>32</v>
      </c>
      <c r="O58" s="16">
        <v>2157120</v>
      </c>
      <c r="P58" s="16">
        <v>1348200</v>
      </c>
      <c r="Q58" s="16">
        <v>0</v>
      </c>
      <c r="R58" s="16">
        <v>0</v>
      </c>
      <c r="S58" s="17">
        <v>0</v>
      </c>
      <c r="T58" s="14" t="s">
        <v>31</v>
      </c>
      <c r="U58" s="14" t="s">
        <v>52</v>
      </c>
      <c r="V58" s="14" t="s">
        <v>715</v>
      </c>
      <c r="W58" s="17" t="s">
        <v>52</v>
      </c>
      <c r="X58" s="17">
        <v>1</v>
      </c>
      <c r="Y58" s="14" t="s">
        <v>52</v>
      </c>
      <c r="Z58" s="14" t="s">
        <v>52</v>
      </c>
      <c r="AA58" s="17" t="s">
        <v>52</v>
      </c>
      <c r="AB58" s="17" t="s">
        <v>52</v>
      </c>
      <c r="AC58" s="14" t="s">
        <v>52</v>
      </c>
    </row>
    <row r="59" spans="1:29" x14ac:dyDescent="0.2">
      <c r="A59" s="14" t="s">
        <v>50</v>
      </c>
      <c r="B59" s="14" t="s">
        <v>8</v>
      </c>
      <c r="C59" s="14" t="s">
        <v>11</v>
      </c>
      <c r="D59" s="14" t="s">
        <v>107</v>
      </c>
      <c r="E59" s="14" t="s">
        <v>326</v>
      </c>
      <c r="F59" s="14" t="s">
        <v>534</v>
      </c>
      <c r="G59" s="14" t="s">
        <v>52</v>
      </c>
      <c r="H59" s="14" t="s">
        <v>700</v>
      </c>
      <c r="I59" s="16">
        <v>3199500</v>
      </c>
      <c r="J59" s="14" t="s">
        <v>32</v>
      </c>
      <c r="K59" s="16">
        <v>5119200</v>
      </c>
      <c r="L59" s="14" t="s">
        <v>700</v>
      </c>
      <c r="M59" s="16">
        <v>3199500</v>
      </c>
      <c r="N59" s="14" t="s">
        <v>32</v>
      </c>
      <c r="O59" s="16">
        <v>5119200</v>
      </c>
      <c r="P59" s="16">
        <v>3199500</v>
      </c>
      <c r="Q59" s="16">
        <v>0</v>
      </c>
      <c r="R59" s="16">
        <v>0</v>
      </c>
      <c r="S59" s="17">
        <v>0</v>
      </c>
      <c r="T59" s="14" t="s">
        <v>31</v>
      </c>
      <c r="U59" s="14" t="s">
        <v>52</v>
      </c>
      <c r="V59" s="14" t="s">
        <v>715</v>
      </c>
      <c r="W59" s="17" t="s">
        <v>52</v>
      </c>
      <c r="X59" s="17">
        <v>1</v>
      </c>
      <c r="Y59" s="14" t="s">
        <v>52</v>
      </c>
      <c r="Z59" s="14" t="s">
        <v>52</v>
      </c>
      <c r="AA59" s="17" t="s">
        <v>52</v>
      </c>
      <c r="AB59" s="17" t="s">
        <v>52</v>
      </c>
      <c r="AC59" s="14" t="s">
        <v>52</v>
      </c>
    </row>
    <row r="60" spans="1:29" x14ac:dyDescent="0.2">
      <c r="A60" s="14" t="s">
        <v>50</v>
      </c>
      <c r="B60" s="14" t="s">
        <v>8</v>
      </c>
      <c r="C60" s="14" t="s">
        <v>11</v>
      </c>
      <c r="D60" s="14" t="s">
        <v>108</v>
      </c>
      <c r="E60" s="14" t="s">
        <v>327</v>
      </c>
      <c r="F60" s="14" t="s">
        <v>535</v>
      </c>
      <c r="G60" s="14" t="s">
        <v>52</v>
      </c>
      <c r="H60" s="14" t="s">
        <v>700</v>
      </c>
      <c r="I60" s="16">
        <v>2077900</v>
      </c>
      <c r="J60" s="14" t="s">
        <v>32</v>
      </c>
      <c r="K60" s="16">
        <v>3324640</v>
      </c>
      <c r="L60" s="14" t="s">
        <v>700</v>
      </c>
      <c r="M60" s="16">
        <v>2077900</v>
      </c>
      <c r="N60" s="14" t="s">
        <v>32</v>
      </c>
      <c r="O60" s="16">
        <v>3324640</v>
      </c>
      <c r="P60" s="16">
        <v>2077900</v>
      </c>
      <c r="Q60" s="16">
        <v>0</v>
      </c>
      <c r="R60" s="16">
        <v>0</v>
      </c>
      <c r="S60" s="17">
        <v>0</v>
      </c>
      <c r="T60" s="14" t="s">
        <v>31</v>
      </c>
      <c r="U60" s="14" t="s">
        <v>52</v>
      </c>
      <c r="V60" s="14" t="s">
        <v>715</v>
      </c>
      <c r="W60" s="17" t="s">
        <v>52</v>
      </c>
      <c r="X60" s="17">
        <v>1</v>
      </c>
      <c r="Y60" s="14" t="s">
        <v>52</v>
      </c>
      <c r="Z60" s="14" t="s">
        <v>52</v>
      </c>
      <c r="AA60" s="17" t="s">
        <v>52</v>
      </c>
      <c r="AB60" s="17" t="s">
        <v>52</v>
      </c>
      <c r="AC60" s="14" t="s">
        <v>52</v>
      </c>
    </row>
    <row r="61" spans="1:29" x14ac:dyDescent="0.2">
      <c r="A61" s="14" t="s">
        <v>50</v>
      </c>
      <c r="B61" s="14" t="s">
        <v>8</v>
      </c>
      <c r="C61" s="14" t="s">
        <v>11</v>
      </c>
      <c r="D61" s="14" t="s">
        <v>109</v>
      </c>
      <c r="E61" s="14" t="s">
        <v>328</v>
      </c>
      <c r="F61" s="14" t="s">
        <v>536</v>
      </c>
      <c r="G61" s="14" t="s">
        <v>52</v>
      </c>
      <c r="H61" s="14" t="s">
        <v>700</v>
      </c>
      <c r="I61" s="16">
        <v>2372400</v>
      </c>
      <c r="J61" s="14" t="s">
        <v>32</v>
      </c>
      <c r="K61" s="16">
        <v>3795840</v>
      </c>
      <c r="L61" s="14" t="s">
        <v>700</v>
      </c>
      <c r="M61" s="16">
        <v>2372400</v>
      </c>
      <c r="N61" s="14" t="s">
        <v>32</v>
      </c>
      <c r="O61" s="16">
        <v>3795840</v>
      </c>
      <c r="P61" s="16">
        <v>2372400</v>
      </c>
      <c r="Q61" s="16">
        <v>0</v>
      </c>
      <c r="R61" s="16">
        <v>0</v>
      </c>
      <c r="S61" s="17">
        <v>0</v>
      </c>
      <c r="T61" s="14" t="s">
        <v>31</v>
      </c>
      <c r="U61" s="14" t="s">
        <v>52</v>
      </c>
      <c r="V61" s="14" t="s">
        <v>715</v>
      </c>
      <c r="W61" s="17" t="s">
        <v>52</v>
      </c>
      <c r="X61" s="17">
        <v>1</v>
      </c>
      <c r="Y61" s="14" t="s">
        <v>52</v>
      </c>
      <c r="Z61" s="14" t="s">
        <v>52</v>
      </c>
      <c r="AA61" s="17" t="s">
        <v>52</v>
      </c>
      <c r="AB61" s="17" t="s">
        <v>52</v>
      </c>
      <c r="AC61" s="14" t="s">
        <v>52</v>
      </c>
    </row>
    <row r="62" spans="1:29" x14ac:dyDescent="0.2">
      <c r="A62" s="14" t="s">
        <v>50</v>
      </c>
      <c r="B62" s="14" t="s">
        <v>8</v>
      </c>
      <c r="C62" s="14" t="s">
        <v>11</v>
      </c>
      <c r="D62" s="14" t="s">
        <v>110</v>
      </c>
      <c r="E62" s="14" t="s">
        <v>329</v>
      </c>
      <c r="F62" s="14" t="s">
        <v>537</v>
      </c>
      <c r="G62" s="14" t="s">
        <v>52</v>
      </c>
      <c r="H62" s="14" t="s">
        <v>700</v>
      </c>
      <c r="I62" s="16">
        <v>991500</v>
      </c>
      <c r="J62" s="14" t="s">
        <v>32</v>
      </c>
      <c r="K62" s="16">
        <v>1586400</v>
      </c>
      <c r="L62" s="14" t="s">
        <v>700</v>
      </c>
      <c r="M62" s="16">
        <v>991500</v>
      </c>
      <c r="N62" s="14" t="s">
        <v>32</v>
      </c>
      <c r="O62" s="16">
        <v>1586400</v>
      </c>
      <c r="P62" s="16">
        <v>991500</v>
      </c>
      <c r="Q62" s="16">
        <v>0</v>
      </c>
      <c r="R62" s="16">
        <v>0</v>
      </c>
      <c r="S62" s="17">
        <v>0</v>
      </c>
      <c r="T62" s="14" t="s">
        <v>31</v>
      </c>
      <c r="U62" s="14" t="s">
        <v>52</v>
      </c>
      <c r="V62" s="14" t="s">
        <v>715</v>
      </c>
      <c r="W62" s="17" t="s">
        <v>52</v>
      </c>
      <c r="X62" s="17">
        <v>1</v>
      </c>
      <c r="Y62" s="14" t="s">
        <v>52</v>
      </c>
      <c r="Z62" s="14" t="s">
        <v>52</v>
      </c>
      <c r="AA62" s="17" t="s">
        <v>52</v>
      </c>
      <c r="AB62" s="17" t="s">
        <v>52</v>
      </c>
      <c r="AC62" s="14" t="s">
        <v>52</v>
      </c>
    </row>
    <row r="63" spans="1:29" x14ac:dyDescent="0.2">
      <c r="A63" s="14" t="s">
        <v>50</v>
      </c>
      <c r="B63" s="14" t="s">
        <v>8</v>
      </c>
      <c r="C63" s="14" t="s">
        <v>11</v>
      </c>
      <c r="D63" s="14" t="s">
        <v>111</v>
      </c>
      <c r="E63" s="14" t="s">
        <v>330</v>
      </c>
      <c r="F63" s="14" t="s">
        <v>538</v>
      </c>
      <c r="G63" s="14" t="s">
        <v>52</v>
      </c>
      <c r="H63" s="14" t="s">
        <v>700</v>
      </c>
      <c r="I63" s="16">
        <v>950400</v>
      </c>
      <c r="J63" s="14" t="s">
        <v>32</v>
      </c>
      <c r="K63" s="16">
        <v>1520640</v>
      </c>
      <c r="L63" s="14" t="s">
        <v>700</v>
      </c>
      <c r="M63" s="16">
        <v>950400</v>
      </c>
      <c r="N63" s="14" t="s">
        <v>32</v>
      </c>
      <c r="O63" s="16">
        <v>1520640</v>
      </c>
      <c r="P63" s="16">
        <v>950400</v>
      </c>
      <c r="Q63" s="16">
        <v>0</v>
      </c>
      <c r="R63" s="16">
        <v>0</v>
      </c>
      <c r="S63" s="17">
        <v>0</v>
      </c>
      <c r="T63" s="14" t="s">
        <v>31</v>
      </c>
      <c r="U63" s="14" t="s">
        <v>52</v>
      </c>
      <c r="V63" s="14" t="s">
        <v>715</v>
      </c>
      <c r="W63" s="17" t="s">
        <v>52</v>
      </c>
      <c r="X63" s="17">
        <v>1</v>
      </c>
      <c r="Y63" s="14" t="s">
        <v>52</v>
      </c>
      <c r="Z63" s="14" t="s">
        <v>52</v>
      </c>
      <c r="AA63" s="17" t="s">
        <v>52</v>
      </c>
      <c r="AB63" s="17" t="s">
        <v>52</v>
      </c>
      <c r="AC63" s="14" t="s">
        <v>52</v>
      </c>
    </row>
    <row r="64" spans="1:29" x14ac:dyDescent="0.2">
      <c r="A64" s="14" t="s">
        <v>50</v>
      </c>
      <c r="B64" s="14" t="s">
        <v>8</v>
      </c>
      <c r="C64" s="14" t="s">
        <v>11</v>
      </c>
      <c r="D64" s="14" t="s">
        <v>112</v>
      </c>
      <c r="E64" s="14" t="s">
        <v>331</v>
      </c>
      <c r="F64" s="14" t="s">
        <v>539</v>
      </c>
      <c r="G64" s="14" t="s">
        <v>52</v>
      </c>
      <c r="H64" s="14" t="s">
        <v>700</v>
      </c>
      <c r="I64" s="16">
        <v>1482000</v>
      </c>
      <c r="J64" s="14" t="s">
        <v>32</v>
      </c>
      <c r="K64" s="16">
        <v>2371200</v>
      </c>
      <c r="L64" s="14" t="s">
        <v>700</v>
      </c>
      <c r="M64" s="16">
        <v>1482000</v>
      </c>
      <c r="N64" s="14" t="s">
        <v>32</v>
      </c>
      <c r="O64" s="16">
        <v>2371200</v>
      </c>
      <c r="P64" s="16">
        <v>1482000</v>
      </c>
      <c r="Q64" s="16">
        <v>0</v>
      </c>
      <c r="R64" s="16">
        <v>0</v>
      </c>
      <c r="S64" s="17">
        <v>0</v>
      </c>
      <c r="T64" s="14" t="s">
        <v>31</v>
      </c>
      <c r="U64" s="14" t="s">
        <v>52</v>
      </c>
      <c r="V64" s="14" t="s">
        <v>715</v>
      </c>
      <c r="W64" s="17" t="s">
        <v>52</v>
      </c>
      <c r="X64" s="17">
        <v>1</v>
      </c>
      <c r="Y64" s="14" t="s">
        <v>52</v>
      </c>
      <c r="Z64" s="14" t="s">
        <v>52</v>
      </c>
      <c r="AA64" s="17" t="s">
        <v>52</v>
      </c>
      <c r="AB64" s="17" t="s">
        <v>52</v>
      </c>
      <c r="AC64" s="14" t="s">
        <v>52</v>
      </c>
    </row>
    <row r="65" spans="1:29" x14ac:dyDescent="0.2">
      <c r="A65" s="14" t="s">
        <v>50</v>
      </c>
      <c r="B65" s="14" t="s">
        <v>8</v>
      </c>
      <c r="C65" s="14" t="s">
        <v>11</v>
      </c>
      <c r="D65" s="14" t="s">
        <v>113</v>
      </c>
      <c r="E65" s="14" t="s">
        <v>332</v>
      </c>
      <c r="F65" s="14" t="s">
        <v>540</v>
      </c>
      <c r="G65" s="14" t="s">
        <v>52</v>
      </c>
      <c r="H65" s="14" t="s">
        <v>700</v>
      </c>
      <c r="I65" s="16">
        <v>8668000</v>
      </c>
      <c r="J65" s="14" t="s">
        <v>32</v>
      </c>
      <c r="K65" s="16">
        <v>13868800</v>
      </c>
      <c r="L65" s="14" t="s">
        <v>700</v>
      </c>
      <c r="M65" s="16">
        <v>8668000</v>
      </c>
      <c r="N65" s="14" t="s">
        <v>32</v>
      </c>
      <c r="O65" s="16">
        <v>13868800</v>
      </c>
      <c r="P65" s="16">
        <v>8470000</v>
      </c>
      <c r="Q65" s="16">
        <v>198000</v>
      </c>
      <c r="R65" s="16">
        <v>0</v>
      </c>
      <c r="S65" s="17">
        <v>0</v>
      </c>
      <c r="T65" s="14" t="s">
        <v>31</v>
      </c>
      <c r="U65" s="14" t="s">
        <v>52</v>
      </c>
      <c r="V65" s="14" t="s">
        <v>715</v>
      </c>
      <c r="W65" s="17" t="s">
        <v>52</v>
      </c>
      <c r="X65" s="17">
        <v>1</v>
      </c>
      <c r="Y65" s="14" t="s">
        <v>52</v>
      </c>
      <c r="Z65" s="14" t="s">
        <v>52</v>
      </c>
      <c r="AA65" s="17" t="s">
        <v>52</v>
      </c>
      <c r="AB65" s="17" t="s">
        <v>52</v>
      </c>
      <c r="AC65" s="14" t="s">
        <v>52</v>
      </c>
    </row>
    <row r="66" spans="1:29" x14ac:dyDescent="0.2">
      <c r="A66" s="14" t="s">
        <v>50</v>
      </c>
      <c r="B66" s="14" t="s">
        <v>8</v>
      </c>
      <c r="C66" s="14" t="s">
        <v>11</v>
      </c>
      <c r="D66" s="14" t="s">
        <v>114</v>
      </c>
      <c r="E66" s="14" t="s">
        <v>333</v>
      </c>
      <c r="F66" s="14" t="s">
        <v>541</v>
      </c>
      <c r="G66" s="14" t="s">
        <v>52</v>
      </c>
      <c r="H66" s="14" t="s">
        <v>700</v>
      </c>
      <c r="I66" s="16">
        <v>2790400</v>
      </c>
      <c r="J66" s="14" t="s">
        <v>32</v>
      </c>
      <c r="K66" s="16">
        <v>4464640</v>
      </c>
      <c r="L66" s="14" t="s">
        <v>700</v>
      </c>
      <c r="M66" s="16">
        <v>2790400</v>
      </c>
      <c r="N66" s="14" t="s">
        <v>32</v>
      </c>
      <c r="O66" s="16">
        <v>4464640</v>
      </c>
      <c r="P66" s="16">
        <v>2766400</v>
      </c>
      <c r="Q66" s="16">
        <v>24000</v>
      </c>
      <c r="R66" s="16">
        <v>0</v>
      </c>
      <c r="S66" s="17">
        <v>0</v>
      </c>
      <c r="T66" s="14" t="s">
        <v>31</v>
      </c>
      <c r="U66" s="14" t="s">
        <v>52</v>
      </c>
      <c r="V66" s="14" t="s">
        <v>715</v>
      </c>
      <c r="W66" s="17" t="s">
        <v>52</v>
      </c>
      <c r="X66" s="17">
        <v>1</v>
      </c>
      <c r="Y66" s="14" t="s">
        <v>52</v>
      </c>
      <c r="Z66" s="14" t="s">
        <v>52</v>
      </c>
      <c r="AA66" s="17" t="s">
        <v>52</v>
      </c>
      <c r="AB66" s="17" t="s">
        <v>52</v>
      </c>
      <c r="AC66" s="14" t="s">
        <v>52</v>
      </c>
    </row>
    <row r="67" spans="1:29" x14ac:dyDescent="0.2">
      <c r="A67" s="14" t="s">
        <v>50</v>
      </c>
      <c r="B67" s="14" t="s">
        <v>8</v>
      </c>
      <c r="C67" s="14" t="s">
        <v>11</v>
      </c>
      <c r="D67" s="14" t="s">
        <v>115</v>
      </c>
      <c r="E67" s="14" t="s">
        <v>334</v>
      </c>
      <c r="F67" s="14" t="s">
        <v>542</v>
      </c>
      <c r="G67" s="14" t="s">
        <v>52</v>
      </c>
      <c r="H67" s="14" t="s">
        <v>700</v>
      </c>
      <c r="I67" s="16">
        <v>8963900</v>
      </c>
      <c r="J67" s="14" t="s">
        <v>32</v>
      </c>
      <c r="K67" s="16">
        <v>14342240</v>
      </c>
      <c r="L67" s="14" t="s">
        <v>700</v>
      </c>
      <c r="M67" s="16">
        <v>8963900</v>
      </c>
      <c r="N67" s="14" t="s">
        <v>32</v>
      </c>
      <c r="O67" s="16">
        <v>14342240</v>
      </c>
      <c r="P67" s="16">
        <v>8874000</v>
      </c>
      <c r="Q67" s="16">
        <v>89900</v>
      </c>
      <c r="R67" s="16">
        <v>0</v>
      </c>
      <c r="S67" s="17">
        <v>0</v>
      </c>
      <c r="T67" s="14" t="s">
        <v>31</v>
      </c>
      <c r="U67" s="14" t="s">
        <v>52</v>
      </c>
      <c r="V67" s="14" t="s">
        <v>715</v>
      </c>
      <c r="W67" s="17" t="s">
        <v>52</v>
      </c>
      <c r="X67" s="17">
        <v>1</v>
      </c>
      <c r="Y67" s="14" t="s">
        <v>52</v>
      </c>
      <c r="Z67" s="14" t="s">
        <v>52</v>
      </c>
      <c r="AA67" s="17" t="s">
        <v>52</v>
      </c>
      <c r="AB67" s="17" t="s">
        <v>52</v>
      </c>
      <c r="AC67" s="14" t="s">
        <v>52</v>
      </c>
    </row>
    <row r="68" spans="1:29" x14ac:dyDescent="0.2">
      <c r="A68" s="14" t="s">
        <v>50</v>
      </c>
      <c r="B68" s="14" t="s">
        <v>8</v>
      </c>
      <c r="C68" s="14" t="s">
        <v>11</v>
      </c>
      <c r="D68" s="14" t="s">
        <v>116</v>
      </c>
      <c r="E68" s="14" t="s">
        <v>335</v>
      </c>
      <c r="F68" s="14" t="s">
        <v>543</v>
      </c>
      <c r="G68" s="14" t="s">
        <v>52</v>
      </c>
      <c r="H68" s="14" t="s">
        <v>700</v>
      </c>
      <c r="I68" s="16">
        <v>6508000</v>
      </c>
      <c r="J68" s="14" t="s">
        <v>32</v>
      </c>
      <c r="K68" s="16">
        <v>10412800</v>
      </c>
      <c r="L68" s="14" t="s">
        <v>700</v>
      </c>
      <c r="M68" s="16">
        <v>6508000</v>
      </c>
      <c r="N68" s="14" t="s">
        <v>32</v>
      </c>
      <c r="O68" s="16">
        <v>10412800</v>
      </c>
      <c r="P68" s="16">
        <v>6508000</v>
      </c>
      <c r="Q68" s="16">
        <v>0</v>
      </c>
      <c r="R68" s="16">
        <v>0</v>
      </c>
      <c r="S68" s="17">
        <v>0</v>
      </c>
      <c r="T68" s="14" t="s">
        <v>31</v>
      </c>
      <c r="U68" s="14" t="s">
        <v>52</v>
      </c>
      <c r="V68" s="14" t="s">
        <v>715</v>
      </c>
      <c r="W68" s="17" t="s">
        <v>52</v>
      </c>
      <c r="X68" s="17">
        <v>1</v>
      </c>
      <c r="Y68" s="14" t="s">
        <v>52</v>
      </c>
      <c r="Z68" s="14" t="s">
        <v>52</v>
      </c>
      <c r="AA68" s="17" t="s">
        <v>52</v>
      </c>
      <c r="AB68" s="17" t="s">
        <v>52</v>
      </c>
      <c r="AC68" s="14" t="s">
        <v>52</v>
      </c>
    </row>
    <row r="69" spans="1:29" x14ac:dyDescent="0.2">
      <c r="A69" s="14" t="s">
        <v>50</v>
      </c>
      <c r="B69" s="14" t="s">
        <v>8</v>
      </c>
      <c r="C69" s="14" t="s">
        <v>11</v>
      </c>
      <c r="D69" s="14" t="s">
        <v>117</v>
      </c>
      <c r="E69" s="14" t="s">
        <v>336</v>
      </c>
      <c r="F69" s="14" t="s">
        <v>544</v>
      </c>
      <c r="G69" s="14" t="s">
        <v>52</v>
      </c>
      <c r="H69" s="14" t="s">
        <v>700</v>
      </c>
      <c r="I69" s="16">
        <v>2335200</v>
      </c>
      <c r="J69" s="14" t="s">
        <v>32</v>
      </c>
      <c r="K69" s="16">
        <v>3736320</v>
      </c>
      <c r="L69" s="14" t="s">
        <v>700</v>
      </c>
      <c r="M69" s="16">
        <v>2335200</v>
      </c>
      <c r="N69" s="14" t="s">
        <v>32</v>
      </c>
      <c r="O69" s="16">
        <v>3736320</v>
      </c>
      <c r="P69" s="16">
        <v>2335200</v>
      </c>
      <c r="Q69" s="16">
        <v>0</v>
      </c>
      <c r="R69" s="16">
        <v>0</v>
      </c>
      <c r="S69" s="17">
        <v>0</v>
      </c>
      <c r="T69" s="14" t="s">
        <v>31</v>
      </c>
      <c r="U69" s="14" t="s">
        <v>52</v>
      </c>
      <c r="V69" s="14" t="s">
        <v>715</v>
      </c>
      <c r="W69" s="17" t="s">
        <v>52</v>
      </c>
      <c r="X69" s="17">
        <v>1</v>
      </c>
      <c r="Y69" s="14" t="s">
        <v>52</v>
      </c>
      <c r="Z69" s="14" t="s">
        <v>52</v>
      </c>
      <c r="AA69" s="17" t="s">
        <v>52</v>
      </c>
      <c r="AB69" s="17" t="s">
        <v>52</v>
      </c>
      <c r="AC69" s="14" t="s">
        <v>52</v>
      </c>
    </row>
    <row r="70" spans="1:29" x14ac:dyDescent="0.2">
      <c r="A70" s="14" t="s">
        <v>50</v>
      </c>
      <c r="B70" s="14" t="s">
        <v>8</v>
      </c>
      <c r="C70" s="14" t="s">
        <v>11</v>
      </c>
      <c r="D70" s="14" t="s">
        <v>118</v>
      </c>
      <c r="E70" s="14" t="s">
        <v>337</v>
      </c>
      <c r="F70" s="14" t="s">
        <v>545</v>
      </c>
      <c r="G70" s="14" t="s">
        <v>52</v>
      </c>
      <c r="H70" s="14" t="s">
        <v>700</v>
      </c>
      <c r="I70" s="16">
        <v>1527900</v>
      </c>
      <c r="J70" s="14" t="s">
        <v>32</v>
      </c>
      <c r="K70" s="16">
        <v>2444640</v>
      </c>
      <c r="L70" s="14" t="s">
        <v>700</v>
      </c>
      <c r="M70" s="16">
        <v>1527900</v>
      </c>
      <c r="N70" s="14" t="s">
        <v>32</v>
      </c>
      <c r="O70" s="16">
        <v>2444640</v>
      </c>
      <c r="P70" s="16">
        <v>1527900</v>
      </c>
      <c r="Q70" s="16">
        <v>0</v>
      </c>
      <c r="R70" s="16">
        <v>0</v>
      </c>
      <c r="S70" s="17">
        <v>0</v>
      </c>
      <c r="T70" s="14" t="s">
        <v>31</v>
      </c>
      <c r="U70" s="14" t="s">
        <v>52</v>
      </c>
      <c r="V70" s="14" t="s">
        <v>715</v>
      </c>
      <c r="W70" s="17" t="s">
        <v>52</v>
      </c>
      <c r="X70" s="17">
        <v>1</v>
      </c>
      <c r="Y70" s="14" t="s">
        <v>52</v>
      </c>
      <c r="Z70" s="14" t="s">
        <v>52</v>
      </c>
      <c r="AA70" s="17" t="s">
        <v>52</v>
      </c>
      <c r="AB70" s="17" t="s">
        <v>52</v>
      </c>
      <c r="AC70" s="14" t="s">
        <v>52</v>
      </c>
    </row>
    <row r="71" spans="1:29" x14ac:dyDescent="0.2">
      <c r="A71" s="14" t="s">
        <v>50</v>
      </c>
      <c r="B71" s="14" t="s">
        <v>8</v>
      </c>
      <c r="C71" s="14" t="s">
        <v>11</v>
      </c>
      <c r="D71" s="14" t="s">
        <v>119</v>
      </c>
      <c r="E71" s="14" t="s">
        <v>338</v>
      </c>
      <c r="F71" s="14" t="s">
        <v>546</v>
      </c>
      <c r="G71" s="14" t="s">
        <v>52</v>
      </c>
      <c r="H71" s="14" t="s">
        <v>700</v>
      </c>
      <c r="I71" s="16">
        <v>3681600</v>
      </c>
      <c r="J71" s="14" t="s">
        <v>32</v>
      </c>
      <c r="K71" s="16">
        <v>5890560</v>
      </c>
      <c r="L71" s="14" t="s">
        <v>700</v>
      </c>
      <c r="M71" s="16">
        <v>3681600</v>
      </c>
      <c r="N71" s="14" t="s">
        <v>32</v>
      </c>
      <c r="O71" s="16">
        <v>5890560</v>
      </c>
      <c r="P71" s="16">
        <v>3681600</v>
      </c>
      <c r="Q71" s="16">
        <v>0</v>
      </c>
      <c r="R71" s="16">
        <v>0</v>
      </c>
      <c r="S71" s="17">
        <v>0</v>
      </c>
      <c r="T71" s="14" t="s">
        <v>31</v>
      </c>
      <c r="U71" s="14" t="s">
        <v>52</v>
      </c>
      <c r="V71" s="14" t="s">
        <v>715</v>
      </c>
      <c r="W71" s="17" t="s">
        <v>52</v>
      </c>
      <c r="X71" s="17">
        <v>1</v>
      </c>
      <c r="Y71" s="14" t="s">
        <v>52</v>
      </c>
      <c r="Z71" s="14" t="s">
        <v>52</v>
      </c>
      <c r="AA71" s="17" t="s">
        <v>52</v>
      </c>
      <c r="AB71" s="17" t="s">
        <v>52</v>
      </c>
      <c r="AC71" s="14" t="s">
        <v>52</v>
      </c>
    </row>
    <row r="72" spans="1:29" x14ac:dyDescent="0.2">
      <c r="A72" s="14" t="s">
        <v>50</v>
      </c>
      <c r="B72" s="14" t="s">
        <v>8</v>
      </c>
      <c r="C72" s="14" t="s">
        <v>11</v>
      </c>
      <c r="D72" s="14" t="s">
        <v>120</v>
      </c>
      <c r="E72" s="14" t="s">
        <v>339</v>
      </c>
      <c r="F72" s="14" t="s">
        <v>547</v>
      </c>
      <c r="G72" s="14" t="s">
        <v>52</v>
      </c>
      <c r="H72" s="14" t="s">
        <v>700</v>
      </c>
      <c r="I72" s="16">
        <v>10897260</v>
      </c>
      <c r="J72" s="14" t="s">
        <v>32</v>
      </c>
      <c r="K72" s="16">
        <v>17435616</v>
      </c>
      <c r="L72" s="14" t="s">
        <v>700</v>
      </c>
      <c r="M72" s="16">
        <v>10897260</v>
      </c>
      <c r="N72" s="14" t="s">
        <v>32</v>
      </c>
      <c r="O72" s="16">
        <v>17435616</v>
      </c>
      <c r="P72" s="16">
        <v>10897260</v>
      </c>
      <c r="Q72" s="16">
        <v>0</v>
      </c>
      <c r="R72" s="16">
        <v>0</v>
      </c>
      <c r="S72" s="17">
        <v>0</v>
      </c>
      <c r="T72" s="14" t="s">
        <v>31</v>
      </c>
      <c r="U72" s="14" t="s">
        <v>52</v>
      </c>
      <c r="V72" s="14" t="s">
        <v>715</v>
      </c>
      <c r="W72" s="17" t="s">
        <v>52</v>
      </c>
      <c r="X72" s="17">
        <v>1</v>
      </c>
      <c r="Y72" s="14" t="s">
        <v>52</v>
      </c>
      <c r="Z72" s="14" t="s">
        <v>52</v>
      </c>
      <c r="AA72" s="17" t="s">
        <v>52</v>
      </c>
      <c r="AB72" s="17" t="s">
        <v>52</v>
      </c>
      <c r="AC72" s="14" t="s">
        <v>52</v>
      </c>
    </row>
    <row r="73" spans="1:29" x14ac:dyDescent="0.2">
      <c r="A73" s="14" t="s">
        <v>50</v>
      </c>
      <c r="B73" s="14" t="s">
        <v>8</v>
      </c>
      <c r="C73" s="14" t="s">
        <v>11</v>
      </c>
      <c r="D73" s="14" t="s">
        <v>121</v>
      </c>
      <c r="E73" s="14" t="s">
        <v>340</v>
      </c>
      <c r="F73" s="14" t="s">
        <v>548</v>
      </c>
      <c r="G73" s="14" t="s">
        <v>52</v>
      </c>
      <c r="H73" s="14" t="s">
        <v>700</v>
      </c>
      <c r="I73" s="16">
        <v>5674100</v>
      </c>
      <c r="J73" s="14" t="s">
        <v>32</v>
      </c>
      <c r="K73" s="16">
        <v>9078560</v>
      </c>
      <c r="L73" s="14" t="s">
        <v>700</v>
      </c>
      <c r="M73" s="16">
        <v>5674100</v>
      </c>
      <c r="N73" s="14" t="s">
        <v>32</v>
      </c>
      <c r="O73" s="16">
        <v>9078560</v>
      </c>
      <c r="P73" s="16">
        <v>5674100</v>
      </c>
      <c r="Q73" s="16">
        <v>0</v>
      </c>
      <c r="R73" s="16">
        <v>0</v>
      </c>
      <c r="S73" s="17">
        <v>0</v>
      </c>
      <c r="T73" s="14" t="s">
        <v>31</v>
      </c>
      <c r="U73" s="14" t="s">
        <v>52</v>
      </c>
      <c r="V73" s="14" t="s">
        <v>715</v>
      </c>
      <c r="W73" s="17" t="s">
        <v>52</v>
      </c>
      <c r="X73" s="17">
        <v>1</v>
      </c>
      <c r="Y73" s="14" t="s">
        <v>52</v>
      </c>
      <c r="Z73" s="14" t="s">
        <v>52</v>
      </c>
      <c r="AA73" s="17" t="s">
        <v>52</v>
      </c>
      <c r="AB73" s="17" t="s">
        <v>52</v>
      </c>
      <c r="AC73" s="14" t="s">
        <v>52</v>
      </c>
    </row>
    <row r="74" spans="1:29" x14ac:dyDescent="0.2">
      <c r="A74" s="14" t="s">
        <v>50</v>
      </c>
      <c r="B74" s="14" t="s">
        <v>8</v>
      </c>
      <c r="C74" s="14" t="s">
        <v>11</v>
      </c>
      <c r="D74" s="14" t="s">
        <v>122</v>
      </c>
      <c r="E74" s="14" t="s">
        <v>341</v>
      </c>
      <c r="F74" s="14" t="s">
        <v>549</v>
      </c>
      <c r="G74" s="14" t="s">
        <v>52</v>
      </c>
      <c r="H74" s="14" t="s">
        <v>700</v>
      </c>
      <c r="I74" s="16">
        <v>2994000</v>
      </c>
      <c r="J74" s="14" t="s">
        <v>32</v>
      </c>
      <c r="K74" s="16">
        <v>4790400</v>
      </c>
      <c r="L74" s="14" t="s">
        <v>700</v>
      </c>
      <c r="M74" s="16">
        <v>2994000</v>
      </c>
      <c r="N74" s="14" t="s">
        <v>32</v>
      </c>
      <c r="O74" s="16">
        <v>4790400</v>
      </c>
      <c r="P74" s="16">
        <v>2994000</v>
      </c>
      <c r="Q74" s="16">
        <v>0</v>
      </c>
      <c r="R74" s="16">
        <v>0</v>
      </c>
      <c r="S74" s="17">
        <v>0</v>
      </c>
      <c r="T74" s="14" t="s">
        <v>31</v>
      </c>
      <c r="U74" s="14" t="s">
        <v>52</v>
      </c>
      <c r="V74" s="14" t="s">
        <v>715</v>
      </c>
      <c r="W74" s="17" t="s">
        <v>52</v>
      </c>
      <c r="X74" s="17">
        <v>1</v>
      </c>
      <c r="Y74" s="14" t="s">
        <v>52</v>
      </c>
      <c r="Z74" s="14" t="s">
        <v>52</v>
      </c>
      <c r="AA74" s="17" t="s">
        <v>52</v>
      </c>
      <c r="AB74" s="17" t="s">
        <v>52</v>
      </c>
      <c r="AC74" s="14" t="s">
        <v>52</v>
      </c>
    </row>
    <row r="75" spans="1:29" x14ac:dyDescent="0.2">
      <c r="A75" s="14" t="s">
        <v>50</v>
      </c>
      <c r="B75" s="14" t="s">
        <v>8</v>
      </c>
      <c r="C75" s="14" t="s">
        <v>11</v>
      </c>
      <c r="D75" s="14" t="s">
        <v>123</v>
      </c>
      <c r="E75" s="14" t="s">
        <v>342</v>
      </c>
      <c r="F75" s="14" t="s">
        <v>550</v>
      </c>
      <c r="G75" s="14" t="s">
        <v>52</v>
      </c>
      <c r="H75" s="14" t="s">
        <v>700</v>
      </c>
      <c r="I75" s="16">
        <v>1496400</v>
      </c>
      <c r="J75" s="14" t="s">
        <v>32</v>
      </c>
      <c r="K75" s="16">
        <v>2394240</v>
      </c>
      <c r="L75" s="14" t="s">
        <v>700</v>
      </c>
      <c r="M75" s="16">
        <v>1496400</v>
      </c>
      <c r="N75" s="14" t="s">
        <v>32</v>
      </c>
      <c r="O75" s="16">
        <v>2394240</v>
      </c>
      <c r="P75" s="16">
        <v>1438800</v>
      </c>
      <c r="Q75" s="16">
        <v>57600</v>
      </c>
      <c r="R75" s="16">
        <v>0</v>
      </c>
      <c r="S75" s="17">
        <v>0</v>
      </c>
      <c r="T75" s="14" t="s">
        <v>31</v>
      </c>
      <c r="U75" s="14" t="s">
        <v>52</v>
      </c>
      <c r="V75" s="14" t="s">
        <v>715</v>
      </c>
      <c r="W75" s="17" t="s">
        <v>52</v>
      </c>
      <c r="X75" s="17">
        <v>1</v>
      </c>
      <c r="Y75" s="14" t="s">
        <v>52</v>
      </c>
      <c r="Z75" s="14" t="s">
        <v>52</v>
      </c>
      <c r="AA75" s="17" t="s">
        <v>52</v>
      </c>
      <c r="AB75" s="17" t="s">
        <v>52</v>
      </c>
      <c r="AC75" s="14" t="s">
        <v>52</v>
      </c>
    </row>
    <row r="76" spans="1:29" x14ac:dyDescent="0.2">
      <c r="A76" s="14" t="s">
        <v>50</v>
      </c>
      <c r="B76" s="14" t="s">
        <v>8</v>
      </c>
      <c r="C76" s="14" t="s">
        <v>11</v>
      </c>
      <c r="D76" s="14" t="s">
        <v>124</v>
      </c>
      <c r="E76" s="14" t="s">
        <v>343</v>
      </c>
      <c r="F76" s="14" t="s">
        <v>551</v>
      </c>
      <c r="G76" s="14" t="s">
        <v>52</v>
      </c>
      <c r="H76" s="14" t="s">
        <v>700</v>
      </c>
      <c r="I76" s="16">
        <v>1086000</v>
      </c>
      <c r="J76" s="14" t="s">
        <v>32</v>
      </c>
      <c r="K76" s="16">
        <v>1737600</v>
      </c>
      <c r="L76" s="14" t="s">
        <v>700</v>
      </c>
      <c r="M76" s="16">
        <v>1086000</v>
      </c>
      <c r="N76" s="14" t="s">
        <v>32</v>
      </c>
      <c r="O76" s="16">
        <v>1737600</v>
      </c>
      <c r="P76" s="16">
        <v>1086000</v>
      </c>
      <c r="Q76" s="16">
        <v>0</v>
      </c>
      <c r="R76" s="16">
        <v>0</v>
      </c>
      <c r="S76" s="17">
        <v>0</v>
      </c>
      <c r="T76" s="14" t="s">
        <v>31</v>
      </c>
      <c r="U76" s="14" t="s">
        <v>52</v>
      </c>
      <c r="V76" s="14" t="s">
        <v>715</v>
      </c>
      <c r="W76" s="17" t="s">
        <v>52</v>
      </c>
      <c r="X76" s="17">
        <v>1</v>
      </c>
      <c r="Y76" s="14" t="s">
        <v>52</v>
      </c>
      <c r="Z76" s="14" t="s">
        <v>52</v>
      </c>
      <c r="AA76" s="17" t="s">
        <v>52</v>
      </c>
      <c r="AB76" s="17" t="s">
        <v>52</v>
      </c>
      <c r="AC76" s="14" t="s">
        <v>52</v>
      </c>
    </row>
    <row r="77" spans="1:29" x14ac:dyDescent="0.2">
      <c r="A77" s="14" t="s">
        <v>50</v>
      </c>
      <c r="B77" s="14" t="s">
        <v>8</v>
      </c>
      <c r="C77" s="14" t="s">
        <v>11</v>
      </c>
      <c r="D77" s="14" t="s">
        <v>125</v>
      </c>
      <c r="E77" s="14" t="s">
        <v>344</v>
      </c>
      <c r="F77" s="14" t="s">
        <v>552</v>
      </c>
      <c r="G77" s="14" t="s">
        <v>52</v>
      </c>
      <c r="H77" s="14" t="s">
        <v>700</v>
      </c>
      <c r="I77" s="16">
        <v>2050500</v>
      </c>
      <c r="J77" s="14" t="s">
        <v>32</v>
      </c>
      <c r="K77" s="16">
        <v>3280800</v>
      </c>
      <c r="L77" s="14" t="s">
        <v>700</v>
      </c>
      <c r="M77" s="16">
        <v>2050500</v>
      </c>
      <c r="N77" s="14" t="s">
        <v>32</v>
      </c>
      <c r="O77" s="16">
        <v>3280800</v>
      </c>
      <c r="P77" s="16">
        <v>2050500</v>
      </c>
      <c r="Q77" s="16">
        <v>0</v>
      </c>
      <c r="R77" s="16">
        <v>0</v>
      </c>
      <c r="S77" s="17">
        <v>0</v>
      </c>
      <c r="T77" s="14" t="s">
        <v>31</v>
      </c>
      <c r="U77" s="14" t="s">
        <v>52</v>
      </c>
      <c r="V77" s="14" t="s">
        <v>715</v>
      </c>
      <c r="W77" s="17" t="s">
        <v>52</v>
      </c>
      <c r="X77" s="17">
        <v>1</v>
      </c>
      <c r="Y77" s="14" t="s">
        <v>52</v>
      </c>
      <c r="Z77" s="14" t="s">
        <v>52</v>
      </c>
      <c r="AA77" s="17" t="s">
        <v>52</v>
      </c>
      <c r="AB77" s="17" t="s">
        <v>52</v>
      </c>
      <c r="AC77" s="14" t="s">
        <v>52</v>
      </c>
    </row>
    <row r="78" spans="1:29" x14ac:dyDescent="0.2">
      <c r="A78" s="14" t="s">
        <v>50</v>
      </c>
      <c r="B78" s="14" t="s">
        <v>8</v>
      </c>
      <c r="C78" s="14" t="s">
        <v>11</v>
      </c>
      <c r="D78" s="14" t="s">
        <v>126</v>
      </c>
      <c r="E78" s="14" t="s">
        <v>345</v>
      </c>
      <c r="F78" s="14" t="s">
        <v>553</v>
      </c>
      <c r="G78" s="14" t="s">
        <v>52</v>
      </c>
      <c r="H78" s="14" t="s">
        <v>700</v>
      </c>
      <c r="I78" s="16">
        <v>1800300</v>
      </c>
      <c r="J78" s="14" t="s">
        <v>32</v>
      </c>
      <c r="K78" s="16">
        <v>2880480</v>
      </c>
      <c r="L78" s="14" t="s">
        <v>700</v>
      </c>
      <c r="M78" s="16">
        <v>1800300</v>
      </c>
      <c r="N78" s="14" t="s">
        <v>32</v>
      </c>
      <c r="O78" s="16">
        <v>2880480</v>
      </c>
      <c r="P78" s="16">
        <v>1773100</v>
      </c>
      <c r="Q78" s="16">
        <v>27200</v>
      </c>
      <c r="R78" s="16">
        <v>0</v>
      </c>
      <c r="S78" s="17">
        <v>0</v>
      </c>
      <c r="T78" s="14" t="s">
        <v>31</v>
      </c>
      <c r="U78" s="14" t="s">
        <v>52</v>
      </c>
      <c r="V78" s="14" t="s">
        <v>715</v>
      </c>
      <c r="W78" s="17" t="s">
        <v>52</v>
      </c>
      <c r="X78" s="17">
        <v>1</v>
      </c>
      <c r="Y78" s="14" t="s">
        <v>52</v>
      </c>
      <c r="Z78" s="14" t="s">
        <v>52</v>
      </c>
      <c r="AA78" s="17" t="s">
        <v>52</v>
      </c>
      <c r="AB78" s="17" t="s">
        <v>52</v>
      </c>
      <c r="AC78" s="14" t="s">
        <v>52</v>
      </c>
    </row>
    <row r="79" spans="1:29" x14ac:dyDescent="0.2">
      <c r="A79" s="14" t="s">
        <v>50</v>
      </c>
      <c r="B79" s="14" t="s">
        <v>8</v>
      </c>
      <c r="C79" s="14" t="s">
        <v>11</v>
      </c>
      <c r="D79" s="14" t="s">
        <v>127</v>
      </c>
      <c r="E79" s="14" t="s">
        <v>346</v>
      </c>
      <c r="F79" s="14" t="s">
        <v>554</v>
      </c>
      <c r="G79" s="14" t="s">
        <v>52</v>
      </c>
      <c r="H79" s="14" t="s">
        <v>700</v>
      </c>
      <c r="I79" s="16">
        <v>1105300</v>
      </c>
      <c r="J79" s="14" t="s">
        <v>32</v>
      </c>
      <c r="K79" s="16">
        <v>1768480</v>
      </c>
      <c r="L79" s="14" t="s">
        <v>700</v>
      </c>
      <c r="M79" s="16">
        <v>1105300</v>
      </c>
      <c r="N79" s="14" t="s">
        <v>32</v>
      </c>
      <c r="O79" s="16">
        <v>1768480</v>
      </c>
      <c r="P79" s="16">
        <v>1105300</v>
      </c>
      <c r="Q79" s="16">
        <v>0</v>
      </c>
      <c r="R79" s="16">
        <v>0</v>
      </c>
      <c r="S79" s="17">
        <v>0</v>
      </c>
      <c r="T79" s="14" t="s">
        <v>31</v>
      </c>
      <c r="U79" s="14" t="s">
        <v>52</v>
      </c>
      <c r="V79" s="14" t="s">
        <v>715</v>
      </c>
      <c r="W79" s="17" t="s">
        <v>52</v>
      </c>
      <c r="X79" s="17">
        <v>1</v>
      </c>
      <c r="Y79" s="14" t="s">
        <v>52</v>
      </c>
      <c r="Z79" s="14" t="s">
        <v>52</v>
      </c>
      <c r="AA79" s="17" t="s">
        <v>52</v>
      </c>
      <c r="AB79" s="17" t="s">
        <v>52</v>
      </c>
      <c r="AC79" s="14" t="s">
        <v>52</v>
      </c>
    </row>
    <row r="80" spans="1:29" x14ac:dyDescent="0.2">
      <c r="A80" s="14" t="s">
        <v>50</v>
      </c>
      <c r="B80" s="14" t="s">
        <v>8</v>
      </c>
      <c r="C80" s="14" t="s">
        <v>11</v>
      </c>
      <c r="D80" s="14" t="s">
        <v>128</v>
      </c>
      <c r="E80" s="14" t="s">
        <v>347</v>
      </c>
      <c r="F80" s="14" t="s">
        <v>555</v>
      </c>
      <c r="G80" s="14" t="s">
        <v>52</v>
      </c>
      <c r="H80" s="14" t="s">
        <v>700</v>
      </c>
      <c r="I80" s="16">
        <v>1195800</v>
      </c>
      <c r="J80" s="14" t="s">
        <v>32</v>
      </c>
      <c r="K80" s="16">
        <v>1913280</v>
      </c>
      <c r="L80" s="14" t="s">
        <v>700</v>
      </c>
      <c r="M80" s="16">
        <v>1195800</v>
      </c>
      <c r="N80" s="14" t="s">
        <v>32</v>
      </c>
      <c r="O80" s="16">
        <v>1913280</v>
      </c>
      <c r="P80" s="16">
        <v>1161600</v>
      </c>
      <c r="Q80" s="16">
        <v>34200</v>
      </c>
      <c r="R80" s="16">
        <v>0</v>
      </c>
      <c r="S80" s="17">
        <v>0</v>
      </c>
      <c r="T80" s="14" t="s">
        <v>31</v>
      </c>
      <c r="U80" s="14" t="s">
        <v>52</v>
      </c>
      <c r="V80" s="14" t="s">
        <v>715</v>
      </c>
      <c r="W80" s="17" t="s">
        <v>52</v>
      </c>
      <c r="X80" s="17">
        <v>1</v>
      </c>
      <c r="Y80" s="14" t="s">
        <v>52</v>
      </c>
      <c r="Z80" s="14" t="s">
        <v>52</v>
      </c>
      <c r="AA80" s="17" t="s">
        <v>52</v>
      </c>
      <c r="AB80" s="17" t="s">
        <v>52</v>
      </c>
      <c r="AC80" s="14" t="s">
        <v>52</v>
      </c>
    </row>
    <row r="81" spans="1:29" x14ac:dyDescent="0.2">
      <c r="A81" s="14" t="s">
        <v>50</v>
      </c>
      <c r="B81" s="14" t="s">
        <v>8</v>
      </c>
      <c r="C81" s="14" t="s">
        <v>11</v>
      </c>
      <c r="D81" s="14" t="s">
        <v>129</v>
      </c>
      <c r="E81" s="14" t="s">
        <v>348</v>
      </c>
      <c r="F81" s="14" t="s">
        <v>556</v>
      </c>
      <c r="G81" s="14" t="s">
        <v>52</v>
      </c>
      <c r="H81" s="14" t="s">
        <v>700</v>
      </c>
      <c r="I81" s="16">
        <v>2268200</v>
      </c>
      <c r="J81" s="14" t="s">
        <v>32</v>
      </c>
      <c r="K81" s="16">
        <v>3629120</v>
      </c>
      <c r="L81" s="14" t="s">
        <v>700</v>
      </c>
      <c r="M81" s="16">
        <v>2268200</v>
      </c>
      <c r="N81" s="14" t="s">
        <v>32</v>
      </c>
      <c r="O81" s="16">
        <v>3629120</v>
      </c>
      <c r="P81" s="16">
        <v>2268200</v>
      </c>
      <c r="Q81" s="16">
        <v>0</v>
      </c>
      <c r="R81" s="16">
        <v>0</v>
      </c>
      <c r="S81" s="17">
        <v>0</v>
      </c>
      <c r="T81" s="14" t="s">
        <v>31</v>
      </c>
      <c r="U81" s="14" t="s">
        <v>52</v>
      </c>
      <c r="V81" s="14" t="s">
        <v>715</v>
      </c>
      <c r="W81" s="17" t="s">
        <v>52</v>
      </c>
      <c r="X81" s="17">
        <v>1</v>
      </c>
      <c r="Y81" s="14" t="s">
        <v>52</v>
      </c>
      <c r="Z81" s="14" t="s">
        <v>52</v>
      </c>
      <c r="AA81" s="17" t="s">
        <v>52</v>
      </c>
      <c r="AB81" s="17" t="s">
        <v>52</v>
      </c>
      <c r="AC81" s="14" t="s">
        <v>52</v>
      </c>
    </row>
    <row r="82" spans="1:29" x14ac:dyDescent="0.2">
      <c r="A82" s="14" t="s">
        <v>50</v>
      </c>
      <c r="B82" s="14" t="s">
        <v>8</v>
      </c>
      <c r="C82" s="14" t="s">
        <v>11</v>
      </c>
      <c r="D82" s="14" t="s">
        <v>130</v>
      </c>
      <c r="E82" s="14" t="s">
        <v>349</v>
      </c>
      <c r="F82" s="14" t="s">
        <v>557</v>
      </c>
      <c r="G82" s="14" t="s">
        <v>52</v>
      </c>
      <c r="H82" s="14" t="s">
        <v>700</v>
      </c>
      <c r="I82" s="16">
        <v>3610000</v>
      </c>
      <c r="J82" s="14" t="s">
        <v>32</v>
      </c>
      <c r="K82" s="16">
        <v>5776000</v>
      </c>
      <c r="L82" s="14" t="s">
        <v>700</v>
      </c>
      <c r="M82" s="16">
        <v>3610000</v>
      </c>
      <c r="N82" s="14" t="s">
        <v>32</v>
      </c>
      <c r="O82" s="16">
        <v>5776000</v>
      </c>
      <c r="P82" s="16">
        <v>3610000</v>
      </c>
      <c r="Q82" s="16">
        <v>0</v>
      </c>
      <c r="R82" s="16">
        <v>0</v>
      </c>
      <c r="S82" s="17">
        <v>0</v>
      </c>
      <c r="T82" s="14" t="s">
        <v>31</v>
      </c>
      <c r="U82" s="14" t="s">
        <v>52</v>
      </c>
      <c r="V82" s="14" t="s">
        <v>715</v>
      </c>
      <c r="W82" s="17" t="s">
        <v>52</v>
      </c>
      <c r="X82" s="17">
        <v>1</v>
      </c>
      <c r="Y82" s="14" t="s">
        <v>52</v>
      </c>
      <c r="Z82" s="14" t="s">
        <v>52</v>
      </c>
      <c r="AA82" s="17" t="s">
        <v>52</v>
      </c>
      <c r="AB82" s="17" t="s">
        <v>52</v>
      </c>
      <c r="AC82" s="14" t="s">
        <v>52</v>
      </c>
    </row>
    <row r="83" spans="1:29" x14ac:dyDescent="0.2">
      <c r="A83" s="14" t="s">
        <v>50</v>
      </c>
      <c r="B83" s="14" t="s">
        <v>8</v>
      </c>
      <c r="C83" s="14" t="s">
        <v>11</v>
      </c>
      <c r="D83" s="14" t="s">
        <v>131</v>
      </c>
      <c r="E83" s="14" t="s">
        <v>350</v>
      </c>
      <c r="F83" s="14" t="s">
        <v>558</v>
      </c>
      <c r="G83" s="14" t="s">
        <v>52</v>
      </c>
      <c r="H83" s="14" t="s">
        <v>700</v>
      </c>
      <c r="I83" s="16">
        <v>859500</v>
      </c>
      <c r="J83" s="14" t="s">
        <v>32</v>
      </c>
      <c r="K83" s="16">
        <v>1375200</v>
      </c>
      <c r="L83" s="14" t="s">
        <v>700</v>
      </c>
      <c r="M83" s="16">
        <v>859500</v>
      </c>
      <c r="N83" s="14" t="s">
        <v>32</v>
      </c>
      <c r="O83" s="16">
        <v>1375200</v>
      </c>
      <c r="P83" s="16">
        <v>842000</v>
      </c>
      <c r="Q83" s="16">
        <v>17500</v>
      </c>
      <c r="R83" s="16">
        <v>0</v>
      </c>
      <c r="S83" s="17">
        <v>0</v>
      </c>
      <c r="T83" s="14" t="s">
        <v>31</v>
      </c>
      <c r="U83" s="14" t="s">
        <v>52</v>
      </c>
      <c r="V83" s="14" t="s">
        <v>715</v>
      </c>
      <c r="W83" s="17" t="s">
        <v>52</v>
      </c>
      <c r="X83" s="17">
        <v>1</v>
      </c>
      <c r="Y83" s="14" t="s">
        <v>52</v>
      </c>
      <c r="Z83" s="14" t="s">
        <v>52</v>
      </c>
      <c r="AA83" s="17" t="s">
        <v>52</v>
      </c>
      <c r="AB83" s="17" t="s">
        <v>52</v>
      </c>
      <c r="AC83" s="14" t="s">
        <v>52</v>
      </c>
    </row>
    <row r="84" spans="1:29" x14ac:dyDescent="0.2">
      <c r="A84" s="14" t="s">
        <v>50</v>
      </c>
      <c r="B84" s="14" t="s">
        <v>8</v>
      </c>
      <c r="C84" s="14" t="s">
        <v>11</v>
      </c>
      <c r="D84" s="14" t="s">
        <v>132</v>
      </c>
      <c r="E84" s="14" t="s">
        <v>351</v>
      </c>
      <c r="F84" s="14" t="s">
        <v>559</v>
      </c>
      <c r="G84" s="14" t="s">
        <v>52</v>
      </c>
      <c r="H84" s="14" t="s">
        <v>700</v>
      </c>
      <c r="I84" s="16">
        <v>2582400</v>
      </c>
      <c r="J84" s="14" t="s">
        <v>32</v>
      </c>
      <c r="K84" s="16">
        <v>4131840</v>
      </c>
      <c r="L84" s="14" t="s">
        <v>700</v>
      </c>
      <c r="M84" s="16">
        <v>2582400</v>
      </c>
      <c r="N84" s="14" t="s">
        <v>32</v>
      </c>
      <c r="O84" s="16">
        <v>4131840</v>
      </c>
      <c r="P84" s="16">
        <v>2582400</v>
      </c>
      <c r="Q84" s="16">
        <v>0</v>
      </c>
      <c r="R84" s="16">
        <v>0</v>
      </c>
      <c r="S84" s="17">
        <v>0</v>
      </c>
      <c r="T84" s="14" t="s">
        <v>31</v>
      </c>
      <c r="U84" s="14" t="s">
        <v>52</v>
      </c>
      <c r="V84" s="14" t="s">
        <v>715</v>
      </c>
      <c r="W84" s="17" t="s">
        <v>52</v>
      </c>
      <c r="X84" s="17">
        <v>1</v>
      </c>
      <c r="Y84" s="14" t="s">
        <v>52</v>
      </c>
      <c r="Z84" s="14" t="s">
        <v>52</v>
      </c>
      <c r="AA84" s="17" t="s">
        <v>52</v>
      </c>
      <c r="AB84" s="17" t="s">
        <v>52</v>
      </c>
      <c r="AC84" s="14" t="s">
        <v>52</v>
      </c>
    </row>
    <row r="85" spans="1:29" x14ac:dyDescent="0.2">
      <c r="A85" s="14" t="s">
        <v>50</v>
      </c>
      <c r="B85" s="14" t="s">
        <v>8</v>
      </c>
      <c r="C85" s="14" t="s">
        <v>11</v>
      </c>
      <c r="D85" s="14" t="s">
        <v>133</v>
      </c>
      <c r="E85" s="14" t="s">
        <v>352</v>
      </c>
      <c r="F85" s="14" t="s">
        <v>560</v>
      </c>
      <c r="G85" s="14" t="s">
        <v>52</v>
      </c>
      <c r="H85" s="14" t="s">
        <v>700</v>
      </c>
      <c r="I85" s="16">
        <v>3585600</v>
      </c>
      <c r="J85" s="14" t="s">
        <v>32</v>
      </c>
      <c r="K85" s="16">
        <v>5736960</v>
      </c>
      <c r="L85" s="14" t="s">
        <v>700</v>
      </c>
      <c r="M85" s="16">
        <v>3585600</v>
      </c>
      <c r="N85" s="14" t="s">
        <v>32</v>
      </c>
      <c r="O85" s="16">
        <v>5736960</v>
      </c>
      <c r="P85" s="16">
        <v>3585600</v>
      </c>
      <c r="Q85" s="16">
        <v>0</v>
      </c>
      <c r="R85" s="16">
        <v>0</v>
      </c>
      <c r="S85" s="17">
        <v>0</v>
      </c>
      <c r="T85" s="14" t="s">
        <v>31</v>
      </c>
      <c r="U85" s="14" t="s">
        <v>52</v>
      </c>
      <c r="V85" s="14" t="s">
        <v>715</v>
      </c>
      <c r="W85" s="17" t="s">
        <v>52</v>
      </c>
      <c r="X85" s="17">
        <v>1</v>
      </c>
      <c r="Y85" s="14" t="s">
        <v>52</v>
      </c>
      <c r="Z85" s="14" t="s">
        <v>52</v>
      </c>
      <c r="AA85" s="17" t="s">
        <v>52</v>
      </c>
      <c r="AB85" s="17" t="s">
        <v>52</v>
      </c>
      <c r="AC85" s="14" t="s">
        <v>52</v>
      </c>
    </row>
    <row r="86" spans="1:29" x14ac:dyDescent="0.2">
      <c r="A86" s="14" t="s">
        <v>50</v>
      </c>
      <c r="B86" s="14" t="s">
        <v>8</v>
      </c>
      <c r="C86" s="14" t="s">
        <v>11</v>
      </c>
      <c r="D86" s="14" t="s">
        <v>134</v>
      </c>
      <c r="E86" s="14" t="s">
        <v>353</v>
      </c>
      <c r="F86" s="14" t="s">
        <v>561</v>
      </c>
      <c r="G86" s="14" t="s">
        <v>52</v>
      </c>
      <c r="H86" s="14" t="s">
        <v>700</v>
      </c>
      <c r="I86" s="16">
        <v>159500</v>
      </c>
      <c r="J86" s="14" t="s">
        <v>32</v>
      </c>
      <c r="K86" s="16">
        <v>255200</v>
      </c>
      <c r="L86" s="14" t="s">
        <v>700</v>
      </c>
      <c r="M86" s="16">
        <v>159500</v>
      </c>
      <c r="N86" s="14" t="s">
        <v>32</v>
      </c>
      <c r="O86" s="16">
        <v>255200</v>
      </c>
      <c r="P86" s="16">
        <v>0</v>
      </c>
      <c r="Q86" s="16">
        <v>159500</v>
      </c>
      <c r="R86" s="16">
        <v>0</v>
      </c>
      <c r="S86" s="17">
        <v>0</v>
      </c>
      <c r="T86" s="14" t="s">
        <v>31</v>
      </c>
      <c r="U86" s="14" t="s">
        <v>52</v>
      </c>
      <c r="V86" s="14" t="s">
        <v>715</v>
      </c>
      <c r="W86" s="17" t="s">
        <v>52</v>
      </c>
      <c r="X86" s="17">
        <v>1</v>
      </c>
      <c r="Y86" s="14" t="s">
        <v>52</v>
      </c>
      <c r="Z86" s="14" t="s">
        <v>52</v>
      </c>
      <c r="AA86" s="17" t="s">
        <v>52</v>
      </c>
      <c r="AB86" s="17" t="s">
        <v>52</v>
      </c>
      <c r="AC86" s="14" t="s">
        <v>52</v>
      </c>
    </row>
    <row r="87" spans="1:29" x14ac:dyDescent="0.2">
      <c r="A87" s="14" t="s">
        <v>50</v>
      </c>
      <c r="B87" s="14" t="s">
        <v>8</v>
      </c>
      <c r="C87" s="14" t="s">
        <v>11</v>
      </c>
      <c r="D87" s="14" t="s">
        <v>135</v>
      </c>
      <c r="E87" s="14" t="s">
        <v>354</v>
      </c>
      <c r="F87" s="14" t="s">
        <v>562</v>
      </c>
      <c r="G87" s="14" t="s">
        <v>52</v>
      </c>
      <c r="H87" s="14" t="s">
        <v>700</v>
      </c>
      <c r="I87" s="16">
        <v>2508500</v>
      </c>
      <c r="J87" s="14" t="s">
        <v>32</v>
      </c>
      <c r="K87" s="16">
        <v>4013600</v>
      </c>
      <c r="L87" s="14" t="s">
        <v>700</v>
      </c>
      <c r="M87" s="16">
        <v>2508500</v>
      </c>
      <c r="N87" s="14" t="s">
        <v>32</v>
      </c>
      <c r="O87" s="16">
        <v>4013600</v>
      </c>
      <c r="P87" s="16">
        <v>2508500</v>
      </c>
      <c r="Q87" s="16">
        <v>0</v>
      </c>
      <c r="R87" s="16">
        <v>0</v>
      </c>
      <c r="S87" s="17">
        <v>0</v>
      </c>
      <c r="T87" s="14" t="s">
        <v>31</v>
      </c>
      <c r="U87" s="14" t="s">
        <v>52</v>
      </c>
      <c r="V87" s="14" t="s">
        <v>715</v>
      </c>
      <c r="W87" s="17" t="s">
        <v>52</v>
      </c>
      <c r="X87" s="17">
        <v>1</v>
      </c>
      <c r="Y87" s="14" t="s">
        <v>52</v>
      </c>
      <c r="Z87" s="14" t="s">
        <v>52</v>
      </c>
      <c r="AA87" s="17" t="s">
        <v>52</v>
      </c>
      <c r="AB87" s="17" t="s">
        <v>52</v>
      </c>
      <c r="AC87" s="14" t="s">
        <v>52</v>
      </c>
    </row>
    <row r="88" spans="1:29" x14ac:dyDescent="0.2">
      <c r="A88" s="14" t="s">
        <v>50</v>
      </c>
      <c r="B88" s="14" t="s">
        <v>8</v>
      </c>
      <c r="C88" s="14" t="s">
        <v>11</v>
      </c>
      <c r="D88" s="14" t="s">
        <v>136</v>
      </c>
      <c r="E88" s="14" t="s">
        <v>355</v>
      </c>
      <c r="F88" s="14" t="s">
        <v>563</v>
      </c>
      <c r="G88" s="14" t="s">
        <v>52</v>
      </c>
      <c r="H88" s="14" t="s">
        <v>700</v>
      </c>
      <c r="I88" s="16">
        <v>1387500</v>
      </c>
      <c r="J88" s="14" t="s">
        <v>32</v>
      </c>
      <c r="K88" s="16">
        <v>2220000</v>
      </c>
      <c r="L88" s="14" t="s">
        <v>700</v>
      </c>
      <c r="M88" s="16">
        <v>1387500</v>
      </c>
      <c r="N88" s="14" t="s">
        <v>32</v>
      </c>
      <c r="O88" s="16">
        <v>2220000</v>
      </c>
      <c r="P88" s="16">
        <v>1387500</v>
      </c>
      <c r="Q88" s="16">
        <v>0</v>
      </c>
      <c r="R88" s="16">
        <v>0</v>
      </c>
      <c r="S88" s="17">
        <v>0</v>
      </c>
      <c r="T88" s="14" t="s">
        <v>31</v>
      </c>
      <c r="U88" s="14" t="s">
        <v>52</v>
      </c>
      <c r="V88" s="14" t="s">
        <v>715</v>
      </c>
      <c r="W88" s="17" t="s">
        <v>52</v>
      </c>
      <c r="X88" s="17">
        <v>1</v>
      </c>
      <c r="Y88" s="14" t="s">
        <v>52</v>
      </c>
      <c r="Z88" s="14" t="s">
        <v>52</v>
      </c>
      <c r="AA88" s="17" t="s">
        <v>52</v>
      </c>
      <c r="AB88" s="17" t="s">
        <v>52</v>
      </c>
      <c r="AC88" s="14" t="s">
        <v>52</v>
      </c>
    </row>
    <row r="89" spans="1:29" x14ac:dyDescent="0.2">
      <c r="A89" s="14" t="s">
        <v>50</v>
      </c>
      <c r="B89" s="14" t="s">
        <v>8</v>
      </c>
      <c r="C89" s="14" t="s">
        <v>11</v>
      </c>
      <c r="D89" s="14" t="s">
        <v>137</v>
      </c>
      <c r="E89" s="14" t="s">
        <v>356</v>
      </c>
      <c r="F89" s="14" t="s">
        <v>564</v>
      </c>
      <c r="G89" s="14" t="s">
        <v>52</v>
      </c>
      <c r="H89" s="14" t="s">
        <v>700</v>
      </c>
      <c r="I89" s="16">
        <v>889200</v>
      </c>
      <c r="J89" s="14" t="s">
        <v>32</v>
      </c>
      <c r="K89" s="16">
        <v>1422720</v>
      </c>
      <c r="L89" s="14" t="s">
        <v>700</v>
      </c>
      <c r="M89" s="16">
        <v>889200</v>
      </c>
      <c r="N89" s="14" t="s">
        <v>32</v>
      </c>
      <c r="O89" s="16">
        <v>1422720</v>
      </c>
      <c r="P89" s="16">
        <v>889200</v>
      </c>
      <c r="Q89" s="16">
        <v>0</v>
      </c>
      <c r="R89" s="16">
        <v>0</v>
      </c>
      <c r="S89" s="17">
        <v>0</v>
      </c>
      <c r="T89" s="14" t="s">
        <v>31</v>
      </c>
      <c r="U89" s="14" t="s">
        <v>52</v>
      </c>
      <c r="V89" s="14" t="s">
        <v>715</v>
      </c>
      <c r="W89" s="17" t="s">
        <v>52</v>
      </c>
      <c r="X89" s="17">
        <v>1</v>
      </c>
      <c r="Y89" s="14" t="s">
        <v>52</v>
      </c>
      <c r="Z89" s="14" t="s">
        <v>52</v>
      </c>
      <c r="AA89" s="17" t="s">
        <v>52</v>
      </c>
      <c r="AB89" s="17" t="s">
        <v>52</v>
      </c>
      <c r="AC89" s="14" t="s">
        <v>52</v>
      </c>
    </row>
    <row r="90" spans="1:29" x14ac:dyDescent="0.2">
      <c r="A90" s="14" t="s">
        <v>50</v>
      </c>
      <c r="B90" s="14" t="s">
        <v>8</v>
      </c>
      <c r="C90" s="14" t="s">
        <v>11</v>
      </c>
      <c r="D90" s="14" t="s">
        <v>138</v>
      </c>
      <c r="E90" s="14" t="s">
        <v>357</v>
      </c>
      <c r="F90" s="14" t="s">
        <v>565</v>
      </c>
      <c r="G90" s="14" t="s">
        <v>52</v>
      </c>
      <c r="H90" s="14" t="s">
        <v>700</v>
      </c>
      <c r="I90" s="16">
        <v>1266000</v>
      </c>
      <c r="J90" s="14" t="s">
        <v>32</v>
      </c>
      <c r="K90" s="16">
        <v>2025600</v>
      </c>
      <c r="L90" s="14" t="s">
        <v>700</v>
      </c>
      <c r="M90" s="16">
        <v>1266000</v>
      </c>
      <c r="N90" s="14" t="s">
        <v>32</v>
      </c>
      <c r="O90" s="16">
        <v>2025600</v>
      </c>
      <c r="P90" s="16">
        <v>1266000</v>
      </c>
      <c r="Q90" s="16">
        <v>0</v>
      </c>
      <c r="R90" s="16">
        <v>0</v>
      </c>
      <c r="S90" s="17">
        <v>0</v>
      </c>
      <c r="T90" s="14" t="s">
        <v>31</v>
      </c>
      <c r="U90" s="14" t="s">
        <v>52</v>
      </c>
      <c r="V90" s="14" t="s">
        <v>715</v>
      </c>
      <c r="W90" s="17" t="s">
        <v>52</v>
      </c>
      <c r="X90" s="17">
        <v>1</v>
      </c>
      <c r="Y90" s="14" t="s">
        <v>52</v>
      </c>
      <c r="Z90" s="14" t="s">
        <v>52</v>
      </c>
      <c r="AA90" s="17" t="s">
        <v>52</v>
      </c>
      <c r="AB90" s="17" t="s">
        <v>52</v>
      </c>
      <c r="AC90" s="14" t="s">
        <v>52</v>
      </c>
    </row>
    <row r="91" spans="1:29" x14ac:dyDescent="0.2">
      <c r="A91" s="14" t="s">
        <v>50</v>
      </c>
      <c r="B91" s="14" t="s">
        <v>8</v>
      </c>
      <c r="C91" s="14" t="s">
        <v>11</v>
      </c>
      <c r="D91" s="14" t="s">
        <v>139</v>
      </c>
      <c r="E91" s="14" t="s">
        <v>358</v>
      </c>
      <c r="F91" s="14" t="s">
        <v>566</v>
      </c>
      <c r="G91" s="14" t="s">
        <v>52</v>
      </c>
      <c r="H91" s="14" t="s">
        <v>700</v>
      </c>
      <c r="I91" s="16">
        <v>585000</v>
      </c>
      <c r="J91" s="14" t="s">
        <v>32</v>
      </c>
      <c r="K91" s="16">
        <v>936000</v>
      </c>
      <c r="L91" s="14" t="s">
        <v>700</v>
      </c>
      <c r="M91" s="16">
        <v>585000</v>
      </c>
      <c r="N91" s="14" t="s">
        <v>32</v>
      </c>
      <c r="O91" s="16">
        <v>936000</v>
      </c>
      <c r="P91" s="16">
        <v>585000</v>
      </c>
      <c r="Q91" s="16">
        <v>0</v>
      </c>
      <c r="R91" s="16">
        <v>0</v>
      </c>
      <c r="S91" s="17">
        <v>0</v>
      </c>
      <c r="T91" s="14" t="s">
        <v>31</v>
      </c>
      <c r="U91" s="14" t="s">
        <v>52</v>
      </c>
      <c r="V91" s="14" t="s">
        <v>715</v>
      </c>
      <c r="W91" s="17" t="s">
        <v>52</v>
      </c>
      <c r="X91" s="17">
        <v>1</v>
      </c>
      <c r="Y91" s="14" t="s">
        <v>52</v>
      </c>
      <c r="Z91" s="14" t="s">
        <v>52</v>
      </c>
      <c r="AA91" s="17" t="s">
        <v>52</v>
      </c>
      <c r="AB91" s="17" t="s">
        <v>52</v>
      </c>
      <c r="AC91" s="14" t="s">
        <v>52</v>
      </c>
    </row>
    <row r="92" spans="1:29" x14ac:dyDescent="0.2">
      <c r="A92" s="14" t="s">
        <v>50</v>
      </c>
      <c r="B92" s="14" t="s">
        <v>8</v>
      </c>
      <c r="C92" s="14" t="s">
        <v>11</v>
      </c>
      <c r="D92" s="14" t="s">
        <v>140</v>
      </c>
      <c r="E92" s="14" t="s">
        <v>359</v>
      </c>
      <c r="F92" s="14" t="s">
        <v>567</v>
      </c>
      <c r="G92" s="14" t="s">
        <v>52</v>
      </c>
      <c r="H92" s="14" t="s">
        <v>700</v>
      </c>
      <c r="I92" s="16">
        <v>2372800</v>
      </c>
      <c r="J92" s="14" t="s">
        <v>32</v>
      </c>
      <c r="K92" s="16">
        <v>3796480</v>
      </c>
      <c r="L92" s="14" t="s">
        <v>700</v>
      </c>
      <c r="M92" s="16">
        <v>2372800</v>
      </c>
      <c r="N92" s="14" t="s">
        <v>32</v>
      </c>
      <c r="O92" s="16">
        <v>3796480</v>
      </c>
      <c r="P92" s="16">
        <v>2372800</v>
      </c>
      <c r="Q92" s="16">
        <v>0</v>
      </c>
      <c r="R92" s="16">
        <v>0</v>
      </c>
      <c r="S92" s="17">
        <v>0</v>
      </c>
      <c r="T92" s="14" t="s">
        <v>31</v>
      </c>
      <c r="U92" s="14" t="s">
        <v>52</v>
      </c>
      <c r="V92" s="14" t="s">
        <v>715</v>
      </c>
      <c r="W92" s="17" t="s">
        <v>52</v>
      </c>
      <c r="X92" s="17">
        <v>1</v>
      </c>
      <c r="Y92" s="14" t="s">
        <v>52</v>
      </c>
      <c r="Z92" s="14" t="s">
        <v>52</v>
      </c>
      <c r="AA92" s="17" t="s">
        <v>52</v>
      </c>
      <c r="AB92" s="17" t="s">
        <v>52</v>
      </c>
      <c r="AC92" s="14" t="s">
        <v>52</v>
      </c>
    </row>
    <row r="93" spans="1:29" x14ac:dyDescent="0.2">
      <c r="A93" s="14" t="s">
        <v>50</v>
      </c>
      <c r="B93" s="14" t="s">
        <v>8</v>
      </c>
      <c r="C93" s="14" t="s">
        <v>11</v>
      </c>
      <c r="D93" s="14" t="s">
        <v>141</v>
      </c>
      <c r="E93" s="14" t="s">
        <v>360</v>
      </c>
      <c r="F93" s="14" t="s">
        <v>568</v>
      </c>
      <c r="G93" s="14" t="s">
        <v>52</v>
      </c>
      <c r="H93" s="14" t="s">
        <v>700</v>
      </c>
      <c r="I93" s="16">
        <v>4204800</v>
      </c>
      <c r="J93" s="14" t="s">
        <v>32</v>
      </c>
      <c r="K93" s="16">
        <v>6727680</v>
      </c>
      <c r="L93" s="14" t="s">
        <v>700</v>
      </c>
      <c r="M93" s="16">
        <v>4204800</v>
      </c>
      <c r="N93" s="14" t="s">
        <v>32</v>
      </c>
      <c r="O93" s="16">
        <v>6727680</v>
      </c>
      <c r="P93" s="16">
        <v>4140000</v>
      </c>
      <c r="Q93" s="16">
        <v>64800</v>
      </c>
      <c r="R93" s="16">
        <v>0</v>
      </c>
      <c r="S93" s="17">
        <v>0</v>
      </c>
      <c r="T93" s="14" t="s">
        <v>31</v>
      </c>
      <c r="U93" s="14" t="s">
        <v>52</v>
      </c>
      <c r="V93" s="14" t="s">
        <v>715</v>
      </c>
      <c r="W93" s="17" t="s">
        <v>52</v>
      </c>
      <c r="X93" s="17">
        <v>1</v>
      </c>
      <c r="Y93" s="14" t="s">
        <v>52</v>
      </c>
      <c r="Z93" s="14" t="s">
        <v>52</v>
      </c>
      <c r="AA93" s="17" t="s">
        <v>52</v>
      </c>
      <c r="AB93" s="17" t="s">
        <v>52</v>
      </c>
      <c r="AC93" s="14" t="s">
        <v>52</v>
      </c>
    </row>
    <row r="94" spans="1:29" x14ac:dyDescent="0.2">
      <c r="A94" s="14" t="s">
        <v>50</v>
      </c>
      <c r="B94" s="14" t="s">
        <v>8</v>
      </c>
      <c r="C94" s="14" t="s">
        <v>11</v>
      </c>
      <c r="D94" s="14" t="s">
        <v>142</v>
      </c>
      <c r="E94" s="14" t="s">
        <v>361</v>
      </c>
      <c r="F94" s="14" t="s">
        <v>569</v>
      </c>
      <c r="G94" s="14" t="s">
        <v>52</v>
      </c>
      <c r="H94" s="14" t="s">
        <v>700</v>
      </c>
      <c r="I94" s="16">
        <v>1777600</v>
      </c>
      <c r="J94" s="14" t="s">
        <v>32</v>
      </c>
      <c r="K94" s="16">
        <v>2844160</v>
      </c>
      <c r="L94" s="14" t="s">
        <v>700</v>
      </c>
      <c r="M94" s="16">
        <v>1777600</v>
      </c>
      <c r="N94" s="14" t="s">
        <v>32</v>
      </c>
      <c r="O94" s="16">
        <v>2844160</v>
      </c>
      <c r="P94" s="16">
        <v>1712500</v>
      </c>
      <c r="Q94" s="16">
        <v>65100</v>
      </c>
      <c r="R94" s="16">
        <v>0</v>
      </c>
      <c r="S94" s="17">
        <v>0</v>
      </c>
      <c r="T94" s="14" t="s">
        <v>31</v>
      </c>
      <c r="U94" s="14" t="s">
        <v>52</v>
      </c>
      <c r="V94" s="14" t="s">
        <v>715</v>
      </c>
      <c r="W94" s="17" t="s">
        <v>52</v>
      </c>
      <c r="X94" s="17">
        <v>1</v>
      </c>
      <c r="Y94" s="14" t="s">
        <v>52</v>
      </c>
      <c r="Z94" s="14" t="s">
        <v>52</v>
      </c>
      <c r="AA94" s="17" t="s">
        <v>52</v>
      </c>
      <c r="AB94" s="17" t="s">
        <v>52</v>
      </c>
      <c r="AC94" s="14" t="s">
        <v>52</v>
      </c>
    </row>
    <row r="95" spans="1:29" x14ac:dyDescent="0.2">
      <c r="A95" s="14" t="s">
        <v>50</v>
      </c>
      <c r="B95" s="14" t="s">
        <v>8</v>
      </c>
      <c r="C95" s="14" t="s">
        <v>11</v>
      </c>
      <c r="D95" s="14" t="s">
        <v>143</v>
      </c>
      <c r="E95" s="14" t="s">
        <v>362</v>
      </c>
      <c r="F95" s="14" t="s">
        <v>570</v>
      </c>
      <c r="G95" s="14" t="s">
        <v>52</v>
      </c>
      <c r="H95" s="14" t="s">
        <v>700</v>
      </c>
      <c r="I95" s="16">
        <v>2010000</v>
      </c>
      <c r="J95" s="14" t="s">
        <v>32</v>
      </c>
      <c r="K95" s="16">
        <v>3216000</v>
      </c>
      <c r="L95" s="14" t="s">
        <v>700</v>
      </c>
      <c r="M95" s="16">
        <v>2010000</v>
      </c>
      <c r="N95" s="14" t="s">
        <v>32</v>
      </c>
      <c r="O95" s="16">
        <v>3216000</v>
      </c>
      <c r="P95" s="16">
        <v>1925000</v>
      </c>
      <c r="Q95" s="16">
        <v>85000</v>
      </c>
      <c r="R95" s="16">
        <v>0</v>
      </c>
      <c r="S95" s="17">
        <v>0</v>
      </c>
      <c r="T95" s="14" t="s">
        <v>31</v>
      </c>
      <c r="U95" s="14" t="s">
        <v>52</v>
      </c>
      <c r="V95" s="14" t="s">
        <v>715</v>
      </c>
      <c r="W95" s="17" t="s">
        <v>52</v>
      </c>
      <c r="X95" s="17">
        <v>1</v>
      </c>
      <c r="Y95" s="14" t="s">
        <v>52</v>
      </c>
      <c r="Z95" s="14" t="s">
        <v>52</v>
      </c>
      <c r="AA95" s="17" t="s">
        <v>52</v>
      </c>
      <c r="AB95" s="17" t="s">
        <v>52</v>
      </c>
      <c r="AC95" s="14" t="s">
        <v>52</v>
      </c>
    </row>
    <row r="96" spans="1:29" x14ac:dyDescent="0.2">
      <c r="A96" s="14" t="s">
        <v>50</v>
      </c>
      <c r="B96" s="14" t="s">
        <v>8</v>
      </c>
      <c r="C96" s="14" t="s">
        <v>11</v>
      </c>
      <c r="D96" s="14" t="s">
        <v>144</v>
      </c>
      <c r="E96" s="14" t="s">
        <v>363</v>
      </c>
      <c r="F96" s="14" t="s">
        <v>571</v>
      </c>
      <c r="G96" s="14" t="s">
        <v>52</v>
      </c>
      <c r="H96" s="14" t="s">
        <v>700</v>
      </c>
      <c r="I96" s="16">
        <v>8268500</v>
      </c>
      <c r="J96" s="14" t="s">
        <v>32</v>
      </c>
      <c r="K96" s="16">
        <v>13229600</v>
      </c>
      <c r="L96" s="14" t="s">
        <v>700</v>
      </c>
      <c r="M96" s="16">
        <v>8268500</v>
      </c>
      <c r="N96" s="14" t="s">
        <v>32</v>
      </c>
      <c r="O96" s="16">
        <v>13229600</v>
      </c>
      <c r="P96" s="16">
        <v>8268500</v>
      </c>
      <c r="Q96" s="16">
        <v>0</v>
      </c>
      <c r="R96" s="16">
        <v>0</v>
      </c>
      <c r="S96" s="17">
        <v>0</v>
      </c>
      <c r="T96" s="14" t="s">
        <v>31</v>
      </c>
      <c r="U96" s="14" t="s">
        <v>52</v>
      </c>
      <c r="V96" s="14" t="s">
        <v>715</v>
      </c>
      <c r="W96" s="17" t="s">
        <v>52</v>
      </c>
      <c r="X96" s="17">
        <v>1</v>
      </c>
      <c r="Y96" s="14" t="s">
        <v>52</v>
      </c>
      <c r="Z96" s="14" t="s">
        <v>52</v>
      </c>
      <c r="AA96" s="17" t="s">
        <v>52</v>
      </c>
      <c r="AB96" s="17" t="s">
        <v>52</v>
      </c>
      <c r="AC96" s="14" t="s">
        <v>52</v>
      </c>
    </row>
    <row r="97" spans="1:29" x14ac:dyDescent="0.2">
      <c r="A97" s="14" t="s">
        <v>50</v>
      </c>
      <c r="B97" s="14" t="s">
        <v>8</v>
      </c>
      <c r="C97" s="14" t="s">
        <v>11</v>
      </c>
      <c r="D97" s="14" t="s">
        <v>145</v>
      </c>
      <c r="E97" s="14" t="s">
        <v>364</v>
      </c>
      <c r="F97" s="14" t="s">
        <v>572</v>
      </c>
      <c r="G97" s="14" t="s">
        <v>52</v>
      </c>
      <c r="H97" s="14" t="s">
        <v>700</v>
      </c>
      <c r="I97" s="16">
        <v>2925800</v>
      </c>
      <c r="J97" s="14" t="s">
        <v>32</v>
      </c>
      <c r="K97" s="16">
        <v>4681280</v>
      </c>
      <c r="L97" s="14" t="s">
        <v>700</v>
      </c>
      <c r="M97" s="16">
        <v>2925800</v>
      </c>
      <c r="N97" s="14" t="s">
        <v>32</v>
      </c>
      <c r="O97" s="16">
        <v>4681280</v>
      </c>
      <c r="P97" s="16">
        <v>2844800</v>
      </c>
      <c r="Q97" s="16">
        <v>81000</v>
      </c>
      <c r="R97" s="16">
        <v>0</v>
      </c>
      <c r="S97" s="17">
        <v>0</v>
      </c>
      <c r="T97" s="14" t="s">
        <v>31</v>
      </c>
      <c r="U97" s="14" t="s">
        <v>52</v>
      </c>
      <c r="V97" s="14" t="s">
        <v>715</v>
      </c>
      <c r="W97" s="17" t="s">
        <v>52</v>
      </c>
      <c r="X97" s="17">
        <v>1</v>
      </c>
      <c r="Y97" s="14" t="s">
        <v>52</v>
      </c>
      <c r="Z97" s="14" t="s">
        <v>52</v>
      </c>
      <c r="AA97" s="17" t="s">
        <v>52</v>
      </c>
      <c r="AB97" s="17" t="s">
        <v>52</v>
      </c>
      <c r="AC97" s="14" t="s">
        <v>52</v>
      </c>
    </row>
    <row r="98" spans="1:29" x14ac:dyDescent="0.2">
      <c r="A98" s="14" t="s">
        <v>50</v>
      </c>
      <c r="B98" s="14" t="s">
        <v>8</v>
      </c>
      <c r="C98" s="14" t="s">
        <v>11</v>
      </c>
      <c r="D98" s="14" t="s">
        <v>146</v>
      </c>
      <c r="E98" s="14" t="s">
        <v>365</v>
      </c>
      <c r="F98" s="14" t="s">
        <v>573</v>
      </c>
      <c r="G98" s="14" t="s">
        <v>52</v>
      </c>
      <c r="H98" s="14" t="s">
        <v>700</v>
      </c>
      <c r="I98" s="16">
        <v>6946000</v>
      </c>
      <c r="J98" s="14" t="s">
        <v>32</v>
      </c>
      <c r="K98" s="16">
        <v>11113600</v>
      </c>
      <c r="L98" s="14" t="s">
        <v>700</v>
      </c>
      <c r="M98" s="16">
        <v>6946000</v>
      </c>
      <c r="N98" s="14" t="s">
        <v>32</v>
      </c>
      <c r="O98" s="16">
        <v>11113600</v>
      </c>
      <c r="P98" s="16">
        <v>6857200</v>
      </c>
      <c r="Q98" s="16">
        <v>88800</v>
      </c>
      <c r="R98" s="16">
        <v>0</v>
      </c>
      <c r="S98" s="17">
        <v>0</v>
      </c>
      <c r="T98" s="14" t="s">
        <v>31</v>
      </c>
      <c r="U98" s="14" t="s">
        <v>52</v>
      </c>
      <c r="V98" s="14" t="s">
        <v>715</v>
      </c>
      <c r="W98" s="17" t="s">
        <v>52</v>
      </c>
      <c r="X98" s="17">
        <v>1</v>
      </c>
      <c r="Y98" s="14" t="s">
        <v>52</v>
      </c>
      <c r="Z98" s="14" t="s">
        <v>52</v>
      </c>
      <c r="AA98" s="17" t="s">
        <v>52</v>
      </c>
      <c r="AB98" s="17" t="s">
        <v>52</v>
      </c>
      <c r="AC98" s="14" t="s">
        <v>52</v>
      </c>
    </row>
    <row r="99" spans="1:29" x14ac:dyDescent="0.2">
      <c r="A99" s="14" t="s">
        <v>50</v>
      </c>
      <c r="B99" s="14" t="s">
        <v>8</v>
      </c>
      <c r="C99" s="14" t="s">
        <v>11</v>
      </c>
      <c r="D99" s="14" t="s">
        <v>147</v>
      </c>
      <c r="E99" s="14" t="s">
        <v>366</v>
      </c>
      <c r="F99" s="14" t="s">
        <v>574</v>
      </c>
      <c r="G99" s="14" t="s">
        <v>52</v>
      </c>
      <c r="H99" s="14" t="s">
        <v>700</v>
      </c>
      <c r="I99" s="16">
        <v>1081500</v>
      </c>
      <c r="J99" s="14" t="s">
        <v>32</v>
      </c>
      <c r="K99" s="16">
        <v>1730400</v>
      </c>
      <c r="L99" s="14" t="s">
        <v>700</v>
      </c>
      <c r="M99" s="16">
        <v>1081500</v>
      </c>
      <c r="N99" s="14" t="s">
        <v>32</v>
      </c>
      <c r="O99" s="16">
        <v>1730400</v>
      </c>
      <c r="P99" s="16">
        <v>1081500</v>
      </c>
      <c r="Q99" s="16">
        <v>0</v>
      </c>
      <c r="R99" s="16">
        <v>0</v>
      </c>
      <c r="S99" s="17">
        <v>0</v>
      </c>
      <c r="T99" s="14" t="s">
        <v>31</v>
      </c>
      <c r="U99" s="14" t="s">
        <v>52</v>
      </c>
      <c r="V99" s="14" t="s">
        <v>715</v>
      </c>
      <c r="W99" s="17" t="s">
        <v>52</v>
      </c>
      <c r="X99" s="17">
        <v>1</v>
      </c>
      <c r="Y99" s="14" t="s">
        <v>52</v>
      </c>
      <c r="Z99" s="14" t="s">
        <v>52</v>
      </c>
      <c r="AA99" s="17" t="s">
        <v>52</v>
      </c>
      <c r="AB99" s="17" t="s">
        <v>52</v>
      </c>
      <c r="AC99" s="14" t="s">
        <v>52</v>
      </c>
    </row>
    <row r="100" spans="1:29" x14ac:dyDescent="0.2">
      <c r="A100" s="14" t="s">
        <v>50</v>
      </c>
      <c r="B100" s="14" t="s">
        <v>8</v>
      </c>
      <c r="C100" s="14" t="s">
        <v>11</v>
      </c>
      <c r="D100" s="14" t="s">
        <v>148</v>
      </c>
      <c r="E100" s="14" t="s">
        <v>367</v>
      </c>
      <c r="F100" s="14" t="s">
        <v>575</v>
      </c>
      <c r="G100" s="14" t="s">
        <v>52</v>
      </c>
      <c r="H100" s="14" t="s">
        <v>700</v>
      </c>
      <c r="I100" s="16">
        <v>5216000</v>
      </c>
      <c r="J100" s="14" t="s">
        <v>32</v>
      </c>
      <c r="K100" s="16">
        <v>8345600</v>
      </c>
      <c r="L100" s="14" t="s">
        <v>700</v>
      </c>
      <c r="M100" s="16">
        <v>5216000</v>
      </c>
      <c r="N100" s="14" t="s">
        <v>32</v>
      </c>
      <c r="O100" s="16">
        <v>8345600</v>
      </c>
      <c r="P100" s="16">
        <v>5216000</v>
      </c>
      <c r="Q100" s="16">
        <v>0</v>
      </c>
      <c r="R100" s="16">
        <v>0</v>
      </c>
      <c r="S100" s="17">
        <v>0</v>
      </c>
      <c r="T100" s="14" t="s">
        <v>31</v>
      </c>
      <c r="U100" s="14" t="s">
        <v>52</v>
      </c>
      <c r="V100" s="14" t="s">
        <v>715</v>
      </c>
      <c r="W100" s="17" t="s">
        <v>52</v>
      </c>
      <c r="X100" s="17">
        <v>1</v>
      </c>
      <c r="Y100" s="14" t="s">
        <v>52</v>
      </c>
      <c r="Z100" s="14" t="s">
        <v>52</v>
      </c>
      <c r="AA100" s="17" t="s">
        <v>52</v>
      </c>
      <c r="AB100" s="17" t="s">
        <v>52</v>
      </c>
      <c r="AC100" s="14" t="s">
        <v>52</v>
      </c>
    </row>
    <row r="101" spans="1:29" x14ac:dyDescent="0.2">
      <c r="A101" s="14" t="s">
        <v>50</v>
      </c>
      <c r="B101" s="14" t="s">
        <v>8</v>
      </c>
      <c r="C101" s="14" t="s">
        <v>11</v>
      </c>
      <c r="D101" s="14" t="s">
        <v>149</v>
      </c>
      <c r="E101" s="14" t="s">
        <v>368</v>
      </c>
      <c r="F101" s="14" t="s">
        <v>576</v>
      </c>
      <c r="G101" s="14" t="s">
        <v>52</v>
      </c>
      <c r="H101" s="14" t="s">
        <v>700</v>
      </c>
      <c r="I101" s="16">
        <v>2901600</v>
      </c>
      <c r="J101" s="14" t="s">
        <v>32</v>
      </c>
      <c r="K101" s="16">
        <v>4642560</v>
      </c>
      <c r="L101" s="14" t="s">
        <v>700</v>
      </c>
      <c r="M101" s="16">
        <v>2901600</v>
      </c>
      <c r="N101" s="14" t="s">
        <v>32</v>
      </c>
      <c r="O101" s="16">
        <v>4642560</v>
      </c>
      <c r="P101" s="16">
        <v>2901600</v>
      </c>
      <c r="Q101" s="16">
        <v>0</v>
      </c>
      <c r="R101" s="16">
        <v>0</v>
      </c>
      <c r="S101" s="17">
        <v>0</v>
      </c>
      <c r="T101" s="14" t="s">
        <v>31</v>
      </c>
      <c r="U101" s="14" t="s">
        <v>52</v>
      </c>
      <c r="V101" s="14" t="s">
        <v>715</v>
      </c>
      <c r="W101" s="17" t="s">
        <v>52</v>
      </c>
      <c r="X101" s="17">
        <v>1</v>
      </c>
      <c r="Y101" s="14" t="s">
        <v>52</v>
      </c>
      <c r="Z101" s="14" t="s">
        <v>52</v>
      </c>
      <c r="AA101" s="17" t="s">
        <v>52</v>
      </c>
      <c r="AB101" s="17" t="s">
        <v>52</v>
      </c>
      <c r="AC101" s="14" t="s">
        <v>52</v>
      </c>
    </row>
    <row r="102" spans="1:29" x14ac:dyDescent="0.2">
      <c r="A102" s="14" t="s">
        <v>50</v>
      </c>
      <c r="B102" s="14" t="s">
        <v>8</v>
      </c>
      <c r="C102" s="14" t="s">
        <v>11</v>
      </c>
      <c r="D102" s="14" t="s">
        <v>150</v>
      </c>
      <c r="E102" s="14" t="s">
        <v>369</v>
      </c>
      <c r="F102" s="14" t="s">
        <v>577</v>
      </c>
      <c r="G102" s="14" t="s">
        <v>52</v>
      </c>
      <c r="H102" s="14" t="s">
        <v>700</v>
      </c>
      <c r="I102" s="16">
        <v>2637000</v>
      </c>
      <c r="J102" s="14" t="s">
        <v>32</v>
      </c>
      <c r="K102" s="16">
        <v>4219200</v>
      </c>
      <c r="L102" s="14" t="s">
        <v>700</v>
      </c>
      <c r="M102" s="16">
        <v>2637000</v>
      </c>
      <c r="N102" s="14" t="s">
        <v>32</v>
      </c>
      <c r="O102" s="16">
        <v>4219200</v>
      </c>
      <c r="P102" s="16">
        <v>2637000</v>
      </c>
      <c r="Q102" s="16">
        <v>0</v>
      </c>
      <c r="R102" s="16">
        <v>0</v>
      </c>
      <c r="S102" s="17">
        <v>0</v>
      </c>
      <c r="T102" s="14" t="s">
        <v>31</v>
      </c>
      <c r="U102" s="14" t="s">
        <v>52</v>
      </c>
      <c r="V102" s="14" t="s">
        <v>715</v>
      </c>
      <c r="W102" s="17" t="s">
        <v>52</v>
      </c>
      <c r="X102" s="17">
        <v>1</v>
      </c>
      <c r="Y102" s="14" t="s">
        <v>52</v>
      </c>
      <c r="Z102" s="14" t="s">
        <v>52</v>
      </c>
      <c r="AA102" s="17" t="s">
        <v>52</v>
      </c>
      <c r="AB102" s="17" t="s">
        <v>52</v>
      </c>
      <c r="AC102" s="14" t="s">
        <v>52</v>
      </c>
    </row>
    <row r="103" spans="1:29" x14ac:dyDescent="0.2">
      <c r="A103" s="14" t="s">
        <v>50</v>
      </c>
      <c r="B103" s="14" t="s">
        <v>8</v>
      </c>
      <c r="C103" s="14" t="s">
        <v>11</v>
      </c>
      <c r="D103" s="14" t="s">
        <v>151</v>
      </c>
      <c r="E103" s="14" t="s">
        <v>370</v>
      </c>
      <c r="F103" s="14" t="s">
        <v>578</v>
      </c>
      <c r="G103" s="14" t="s">
        <v>52</v>
      </c>
      <c r="H103" s="14" t="s">
        <v>700</v>
      </c>
      <c r="I103" s="16">
        <v>1932800</v>
      </c>
      <c r="J103" s="14" t="s">
        <v>32</v>
      </c>
      <c r="K103" s="16">
        <v>3092480</v>
      </c>
      <c r="L103" s="14" t="s">
        <v>700</v>
      </c>
      <c r="M103" s="16">
        <v>1932800</v>
      </c>
      <c r="N103" s="14" t="s">
        <v>32</v>
      </c>
      <c r="O103" s="16">
        <v>3092480</v>
      </c>
      <c r="P103" s="16">
        <v>1888000</v>
      </c>
      <c r="Q103" s="16">
        <v>44800</v>
      </c>
      <c r="R103" s="16">
        <v>0</v>
      </c>
      <c r="S103" s="17">
        <v>0</v>
      </c>
      <c r="T103" s="14" t="s">
        <v>31</v>
      </c>
      <c r="U103" s="14" t="s">
        <v>52</v>
      </c>
      <c r="V103" s="14" t="s">
        <v>715</v>
      </c>
      <c r="W103" s="17" t="s">
        <v>52</v>
      </c>
      <c r="X103" s="17">
        <v>1</v>
      </c>
      <c r="Y103" s="14" t="s">
        <v>52</v>
      </c>
      <c r="Z103" s="14" t="s">
        <v>52</v>
      </c>
      <c r="AA103" s="17" t="s">
        <v>52</v>
      </c>
      <c r="AB103" s="17" t="s">
        <v>52</v>
      </c>
      <c r="AC103" s="14" t="s">
        <v>52</v>
      </c>
    </row>
    <row r="104" spans="1:29" x14ac:dyDescent="0.2">
      <c r="A104" s="14" t="s">
        <v>50</v>
      </c>
      <c r="B104" s="14" t="s">
        <v>8</v>
      </c>
      <c r="C104" s="14" t="s">
        <v>11</v>
      </c>
      <c r="D104" s="14" t="s">
        <v>152</v>
      </c>
      <c r="E104" s="14" t="s">
        <v>371</v>
      </c>
      <c r="F104" s="14" t="s">
        <v>579</v>
      </c>
      <c r="G104" s="14" t="s">
        <v>52</v>
      </c>
      <c r="H104" s="14" t="s">
        <v>700</v>
      </c>
      <c r="I104" s="16">
        <v>4920000</v>
      </c>
      <c r="J104" s="14" t="s">
        <v>32</v>
      </c>
      <c r="K104" s="16">
        <v>7872000</v>
      </c>
      <c r="L104" s="14" t="s">
        <v>700</v>
      </c>
      <c r="M104" s="16">
        <v>4920000</v>
      </c>
      <c r="N104" s="14" t="s">
        <v>32</v>
      </c>
      <c r="O104" s="16">
        <v>7872000</v>
      </c>
      <c r="P104" s="16">
        <v>4920000</v>
      </c>
      <c r="Q104" s="16">
        <v>0</v>
      </c>
      <c r="R104" s="16">
        <v>0</v>
      </c>
      <c r="S104" s="17">
        <v>0</v>
      </c>
      <c r="T104" s="14" t="s">
        <v>31</v>
      </c>
      <c r="U104" s="14" t="s">
        <v>52</v>
      </c>
      <c r="V104" s="14" t="s">
        <v>715</v>
      </c>
      <c r="W104" s="17" t="s">
        <v>52</v>
      </c>
      <c r="X104" s="17">
        <v>1</v>
      </c>
      <c r="Y104" s="14" t="s">
        <v>52</v>
      </c>
      <c r="Z104" s="14" t="s">
        <v>52</v>
      </c>
      <c r="AA104" s="17" t="s">
        <v>52</v>
      </c>
      <c r="AB104" s="17" t="s">
        <v>52</v>
      </c>
      <c r="AC104" s="14" t="s">
        <v>52</v>
      </c>
    </row>
    <row r="105" spans="1:29" x14ac:dyDescent="0.2">
      <c r="A105" s="14" t="s">
        <v>50</v>
      </c>
      <c r="B105" s="14" t="s">
        <v>8</v>
      </c>
      <c r="C105" s="14" t="s">
        <v>11</v>
      </c>
      <c r="D105" s="14" t="s">
        <v>153</v>
      </c>
      <c r="E105" s="14" t="s">
        <v>372</v>
      </c>
      <c r="F105" s="14" t="s">
        <v>580</v>
      </c>
      <c r="G105" s="14" t="s">
        <v>52</v>
      </c>
      <c r="H105" s="14" t="s">
        <v>700</v>
      </c>
      <c r="I105" s="16">
        <v>2800</v>
      </c>
      <c r="J105" s="14" t="s">
        <v>32</v>
      </c>
      <c r="K105" s="16">
        <v>4480</v>
      </c>
      <c r="L105" s="14" t="s">
        <v>700</v>
      </c>
      <c r="M105" s="16">
        <v>2800</v>
      </c>
      <c r="N105" s="14" t="s">
        <v>32</v>
      </c>
      <c r="O105" s="16">
        <v>4480</v>
      </c>
      <c r="P105" s="16">
        <v>0</v>
      </c>
      <c r="Q105" s="16">
        <v>2800</v>
      </c>
      <c r="R105" s="16">
        <v>0</v>
      </c>
      <c r="S105" s="17">
        <v>0</v>
      </c>
      <c r="T105" s="14" t="s">
        <v>31</v>
      </c>
      <c r="U105" s="14" t="s">
        <v>52</v>
      </c>
      <c r="V105" s="14" t="s">
        <v>715</v>
      </c>
      <c r="W105" s="17" t="s">
        <v>52</v>
      </c>
      <c r="X105" s="17">
        <v>1</v>
      </c>
      <c r="Y105" s="14" t="s">
        <v>52</v>
      </c>
      <c r="Z105" s="14" t="s">
        <v>52</v>
      </c>
      <c r="AA105" s="17" t="s">
        <v>52</v>
      </c>
      <c r="AB105" s="17" t="s">
        <v>52</v>
      </c>
      <c r="AC105" s="14" t="s">
        <v>52</v>
      </c>
    </row>
    <row r="106" spans="1:29" x14ac:dyDescent="0.2">
      <c r="A106" s="14" t="s">
        <v>50</v>
      </c>
      <c r="B106" s="14" t="s">
        <v>8</v>
      </c>
      <c r="C106" s="14" t="s">
        <v>11</v>
      </c>
      <c r="D106" s="14" t="s">
        <v>154</v>
      </c>
      <c r="E106" s="14" t="s">
        <v>373</v>
      </c>
      <c r="F106" s="14" t="s">
        <v>581</v>
      </c>
      <c r="G106" s="14" t="s">
        <v>52</v>
      </c>
      <c r="H106" s="14" t="s">
        <v>700</v>
      </c>
      <c r="I106" s="16">
        <v>6516000</v>
      </c>
      <c r="J106" s="14" t="s">
        <v>32</v>
      </c>
      <c r="K106" s="16">
        <v>10425600</v>
      </c>
      <c r="L106" s="14" t="s">
        <v>700</v>
      </c>
      <c r="M106" s="16">
        <v>6516000</v>
      </c>
      <c r="N106" s="14" t="s">
        <v>32</v>
      </c>
      <c r="O106" s="16">
        <v>10425600</v>
      </c>
      <c r="P106" s="16">
        <v>6516000</v>
      </c>
      <c r="Q106" s="16">
        <v>0</v>
      </c>
      <c r="R106" s="16">
        <v>0</v>
      </c>
      <c r="S106" s="17">
        <v>0</v>
      </c>
      <c r="T106" s="14" t="s">
        <v>31</v>
      </c>
      <c r="U106" s="14" t="s">
        <v>52</v>
      </c>
      <c r="V106" s="14" t="s">
        <v>715</v>
      </c>
      <c r="W106" s="17" t="s">
        <v>52</v>
      </c>
      <c r="X106" s="17">
        <v>1</v>
      </c>
      <c r="Y106" s="14" t="s">
        <v>52</v>
      </c>
      <c r="Z106" s="14" t="s">
        <v>52</v>
      </c>
      <c r="AA106" s="17" t="s">
        <v>52</v>
      </c>
      <c r="AB106" s="17" t="s">
        <v>52</v>
      </c>
      <c r="AC106" s="14" t="s">
        <v>52</v>
      </c>
    </row>
    <row r="107" spans="1:29" x14ac:dyDescent="0.2">
      <c r="A107" s="14" t="s">
        <v>50</v>
      </c>
      <c r="B107" s="14" t="s">
        <v>8</v>
      </c>
      <c r="C107" s="14" t="s">
        <v>11</v>
      </c>
      <c r="D107" s="14" t="s">
        <v>155</v>
      </c>
      <c r="E107" s="14" t="s">
        <v>374</v>
      </c>
      <c r="F107" s="14" t="s">
        <v>582</v>
      </c>
      <c r="G107" s="14" t="s">
        <v>52</v>
      </c>
      <c r="H107" s="14" t="s">
        <v>700</v>
      </c>
      <c r="I107" s="16">
        <v>5463000</v>
      </c>
      <c r="J107" s="14" t="s">
        <v>32</v>
      </c>
      <c r="K107" s="16">
        <v>8740800</v>
      </c>
      <c r="L107" s="14" t="s">
        <v>700</v>
      </c>
      <c r="M107" s="16">
        <v>5463000</v>
      </c>
      <c r="N107" s="14" t="s">
        <v>32</v>
      </c>
      <c r="O107" s="16">
        <v>8740800</v>
      </c>
      <c r="P107" s="16">
        <v>5463000</v>
      </c>
      <c r="Q107" s="16">
        <v>0</v>
      </c>
      <c r="R107" s="16">
        <v>0</v>
      </c>
      <c r="S107" s="17">
        <v>0</v>
      </c>
      <c r="T107" s="14" t="s">
        <v>31</v>
      </c>
      <c r="U107" s="14" t="s">
        <v>52</v>
      </c>
      <c r="V107" s="14" t="s">
        <v>715</v>
      </c>
      <c r="W107" s="17" t="s">
        <v>52</v>
      </c>
      <c r="X107" s="17">
        <v>1</v>
      </c>
      <c r="Y107" s="14" t="s">
        <v>52</v>
      </c>
      <c r="Z107" s="14" t="s">
        <v>52</v>
      </c>
      <c r="AA107" s="17" t="s">
        <v>52</v>
      </c>
      <c r="AB107" s="17" t="s">
        <v>52</v>
      </c>
      <c r="AC107" s="14" t="s">
        <v>52</v>
      </c>
    </row>
    <row r="108" spans="1:29" x14ac:dyDescent="0.2">
      <c r="A108" s="14" t="s">
        <v>50</v>
      </c>
      <c r="B108" s="14" t="s">
        <v>8</v>
      </c>
      <c r="C108" s="14" t="s">
        <v>11</v>
      </c>
      <c r="D108" s="14" t="s">
        <v>156</v>
      </c>
      <c r="E108" s="14" t="s">
        <v>375</v>
      </c>
      <c r="F108" s="14" t="s">
        <v>583</v>
      </c>
      <c r="G108" s="14" t="s">
        <v>52</v>
      </c>
      <c r="H108" s="14" t="s">
        <v>700</v>
      </c>
      <c r="I108" s="16">
        <v>3689400</v>
      </c>
      <c r="J108" s="14" t="s">
        <v>32</v>
      </c>
      <c r="K108" s="16">
        <v>5903040</v>
      </c>
      <c r="L108" s="14" t="s">
        <v>700</v>
      </c>
      <c r="M108" s="16">
        <v>3689400</v>
      </c>
      <c r="N108" s="14" t="s">
        <v>32</v>
      </c>
      <c r="O108" s="16">
        <v>5903040</v>
      </c>
      <c r="P108" s="16">
        <v>3689400</v>
      </c>
      <c r="Q108" s="16">
        <v>0</v>
      </c>
      <c r="R108" s="16">
        <v>0</v>
      </c>
      <c r="S108" s="17">
        <v>0</v>
      </c>
      <c r="T108" s="14" t="s">
        <v>31</v>
      </c>
      <c r="U108" s="14" t="s">
        <v>52</v>
      </c>
      <c r="V108" s="14" t="s">
        <v>715</v>
      </c>
      <c r="W108" s="17" t="s">
        <v>52</v>
      </c>
      <c r="X108" s="17">
        <v>1</v>
      </c>
      <c r="Y108" s="14" t="s">
        <v>52</v>
      </c>
      <c r="Z108" s="14" t="s">
        <v>52</v>
      </c>
      <c r="AA108" s="17" t="s">
        <v>52</v>
      </c>
      <c r="AB108" s="17" t="s">
        <v>52</v>
      </c>
      <c r="AC108" s="14" t="s">
        <v>52</v>
      </c>
    </row>
    <row r="109" spans="1:29" x14ac:dyDescent="0.2">
      <c r="A109" s="14" t="s">
        <v>50</v>
      </c>
      <c r="B109" s="14" t="s">
        <v>8</v>
      </c>
      <c r="C109" s="14" t="s">
        <v>11</v>
      </c>
      <c r="D109" s="14" t="s">
        <v>157</v>
      </c>
      <c r="E109" s="14" t="s">
        <v>376</v>
      </c>
      <c r="F109" s="14" t="s">
        <v>584</v>
      </c>
      <c r="G109" s="14" t="s">
        <v>52</v>
      </c>
      <c r="H109" s="14" t="s">
        <v>700</v>
      </c>
      <c r="I109" s="16">
        <v>2727800</v>
      </c>
      <c r="J109" s="14" t="s">
        <v>32</v>
      </c>
      <c r="K109" s="16">
        <v>4364480</v>
      </c>
      <c r="L109" s="14" t="s">
        <v>700</v>
      </c>
      <c r="M109" s="16">
        <v>2727800</v>
      </c>
      <c r="N109" s="14" t="s">
        <v>32</v>
      </c>
      <c r="O109" s="16">
        <v>4364480</v>
      </c>
      <c r="P109" s="16">
        <v>2727800</v>
      </c>
      <c r="Q109" s="16">
        <v>0</v>
      </c>
      <c r="R109" s="16">
        <v>0</v>
      </c>
      <c r="S109" s="17">
        <v>0</v>
      </c>
      <c r="T109" s="14" t="s">
        <v>31</v>
      </c>
      <c r="U109" s="14" t="s">
        <v>52</v>
      </c>
      <c r="V109" s="14" t="s">
        <v>715</v>
      </c>
      <c r="W109" s="17" t="s">
        <v>52</v>
      </c>
      <c r="X109" s="17">
        <v>1</v>
      </c>
      <c r="Y109" s="14" t="s">
        <v>52</v>
      </c>
      <c r="Z109" s="14" t="s">
        <v>52</v>
      </c>
      <c r="AA109" s="17" t="s">
        <v>52</v>
      </c>
      <c r="AB109" s="17" t="s">
        <v>52</v>
      </c>
      <c r="AC109" s="14" t="s">
        <v>52</v>
      </c>
    </row>
    <row r="110" spans="1:29" x14ac:dyDescent="0.2">
      <c r="A110" s="14" t="s">
        <v>50</v>
      </c>
      <c r="B110" s="14" t="s">
        <v>8</v>
      </c>
      <c r="C110" s="14" t="s">
        <v>11</v>
      </c>
      <c r="D110" s="14" t="s">
        <v>158</v>
      </c>
      <c r="E110" s="14" t="s">
        <v>377</v>
      </c>
      <c r="F110" s="14" t="s">
        <v>585</v>
      </c>
      <c r="G110" s="14" t="s">
        <v>52</v>
      </c>
      <c r="H110" s="14" t="s">
        <v>700</v>
      </c>
      <c r="I110" s="16">
        <v>2907800</v>
      </c>
      <c r="J110" s="14" t="s">
        <v>32</v>
      </c>
      <c r="K110" s="16">
        <v>4652480</v>
      </c>
      <c r="L110" s="14" t="s">
        <v>700</v>
      </c>
      <c r="M110" s="16">
        <v>2907800</v>
      </c>
      <c r="N110" s="14" t="s">
        <v>32</v>
      </c>
      <c r="O110" s="16">
        <v>4652480</v>
      </c>
      <c r="P110" s="16">
        <v>2907800</v>
      </c>
      <c r="Q110" s="16">
        <v>0</v>
      </c>
      <c r="R110" s="16">
        <v>0</v>
      </c>
      <c r="S110" s="17">
        <v>0</v>
      </c>
      <c r="T110" s="14" t="s">
        <v>31</v>
      </c>
      <c r="U110" s="14" t="s">
        <v>52</v>
      </c>
      <c r="V110" s="14" t="s">
        <v>715</v>
      </c>
      <c r="W110" s="17" t="s">
        <v>52</v>
      </c>
      <c r="X110" s="17">
        <v>1</v>
      </c>
      <c r="Y110" s="14" t="s">
        <v>52</v>
      </c>
      <c r="Z110" s="14" t="s">
        <v>52</v>
      </c>
      <c r="AA110" s="17" t="s">
        <v>52</v>
      </c>
      <c r="AB110" s="17" t="s">
        <v>52</v>
      </c>
      <c r="AC110" s="14" t="s">
        <v>52</v>
      </c>
    </row>
    <row r="111" spans="1:29" x14ac:dyDescent="0.2">
      <c r="A111" s="14" t="s">
        <v>50</v>
      </c>
      <c r="B111" s="14" t="s">
        <v>8</v>
      </c>
      <c r="C111" s="14" t="s">
        <v>11</v>
      </c>
      <c r="D111" s="14" t="s">
        <v>159</v>
      </c>
      <c r="E111" s="14" t="s">
        <v>378</v>
      </c>
      <c r="F111" s="14" t="s">
        <v>586</v>
      </c>
      <c r="G111" s="14" t="s">
        <v>52</v>
      </c>
      <c r="H111" s="14" t="s">
        <v>700</v>
      </c>
      <c r="I111" s="16">
        <v>2678000</v>
      </c>
      <c r="J111" s="14" t="s">
        <v>32</v>
      </c>
      <c r="K111" s="16">
        <v>4284800</v>
      </c>
      <c r="L111" s="14" t="s">
        <v>700</v>
      </c>
      <c r="M111" s="16">
        <v>2678000</v>
      </c>
      <c r="N111" s="14" t="s">
        <v>32</v>
      </c>
      <c r="O111" s="16">
        <v>4284800</v>
      </c>
      <c r="P111" s="16">
        <v>2678000</v>
      </c>
      <c r="Q111" s="16">
        <v>0</v>
      </c>
      <c r="R111" s="16">
        <v>0</v>
      </c>
      <c r="S111" s="17">
        <v>0</v>
      </c>
      <c r="T111" s="14" t="s">
        <v>31</v>
      </c>
      <c r="U111" s="14" t="s">
        <v>52</v>
      </c>
      <c r="V111" s="14" t="s">
        <v>715</v>
      </c>
      <c r="W111" s="17" t="s">
        <v>52</v>
      </c>
      <c r="X111" s="17">
        <v>1</v>
      </c>
      <c r="Y111" s="14" t="s">
        <v>52</v>
      </c>
      <c r="Z111" s="14" t="s">
        <v>52</v>
      </c>
      <c r="AA111" s="17" t="s">
        <v>52</v>
      </c>
      <c r="AB111" s="17" t="s">
        <v>52</v>
      </c>
      <c r="AC111" s="14" t="s">
        <v>52</v>
      </c>
    </row>
    <row r="112" spans="1:29" x14ac:dyDescent="0.2">
      <c r="A112" s="14" t="s">
        <v>50</v>
      </c>
      <c r="B112" s="14" t="s">
        <v>8</v>
      </c>
      <c r="C112" s="14" t="s">
        <v>11</v>
      </c>
      <c r="D112" s="14" t="s">
        <v>160</v>
      </c>
      <c r="E112" s="14" t="s">
        <v>379</v>
      </c>
      <c r="F112" s="14" t="s">
        <v>587</v>
      </c>
      <c r="G112" s="14" t="s">
        <v>52</v>
      </c>
      <c r="H112" s="14" t="s">
        <v>700</v>
      </c>
      <c r="I112" s="16">
        <v>4376000</v>
      </c>
      <c r="J112" s="14" t="s">
        <v>32</v>
      </c>
      <c r="K112" s="16">
        <v>7001600</v>
      </c>
      <c r="L112" s="14" t="s">
        <v>700</v>
      </c>
      <c r="M112" s="16">
        <v>4376000</v>
      </c>
      <c r="N112" s="14" t="s">
        <v>32</v>
      </c>
      <c r="O112" s="16">
        <v>7001600</v>
      </c>
      <c r="P112" s="16">
        <v>4376000</v>
      </c>
      <c r="Q112" s="16">
        <v>0</v>
      </c>
      <c r="R112" s="16">
        <v>0</v>
      </c>
      <c r="S112" s="17">
        <v>0</v>
      </c>
      <c r="T112" s="14" t="s">
        <v>31</v>
      </c>
      <c r="U112" s="14" t="s">
        <v>52</v>
      </c>
      <c r="V112" s="14" t="s">
        <v>715</v>
      </c>
      <c r="W112" s="17" t="s">
        <v>52</v>
      </c>
      <c r="X112" s="17">
        <v>1</v>
      </c>
      <c r="Y112" s="14" t="s">
        <v>52</v>
      </c>
      <c r="Z112" s="14" t="s">
        <v>52</v>
      </c>
      <c r="AA112" s="17" t="s">
        <v>52</v>
      </c>
      <c r="AB112" s="17" t="s">
        <v>52</v>
      </c>
      <c r="AC112" s="14" t="s">
        <v>52</v>
      </c>
    </row>
    <row r="113" spans="1:29" x14ac:dyDescent="0.2">
      <c r="A113" s="14" t="s">
        <v>50</v>
      </c>
      <c r="B113" s="14" t="s">
        <v>8</v>
      </c>
      <c r="C113" s="14" t="s">
        <v>11</v>
      </c>
      <c r="D113" s="14" t="s">
        <v>161</v>
      </c>
      <c r="E113" s="14" t="s">
        <v>380</v>
      </c>
      <c r="F113" s="14" t="s">
        <v>588</v>
      </c>
      <c r="G113" s="14" t="s">
        <v>52</v>
      </c>
      <c r="H113" s="14" t="s">
        <v>700</v>
      </c>
      <c r="I113" s="16">
        <v>5342000</v>
      </c>
      <c r="J113" s="14" t="s">
        <v>32</v>
      </c>
      <c r="K113" s="16">
        <v>8547200</v>
      </c>
      <c r="L113" s="14" t="s">
        <v>700</v>
      </c>
      <c r="M113" s="16">
        <v>5342000</v>
      </c>
      <c r="N113" s="14" t="s">
        <v>32</v>
      </c>
      <c r="O113" s="16">
        <v>8547200</v>
      </c>
      <c r="P113" s="16">
        <v>5342000</v>
      </c>
      <c r="Q113" s="16">
        <v>0</v>
      </c>
      <c r="R113" s="16">
        <v>0</v>
      </c>
      <c r="S113" s="17">
        <v>0</v>
      </c>
      <c r="T113" s="14" t="s">
        <v>31</v>
      </c>
      <c r="U113" s="14" t="s">
        <v>52</v>
      </c>
      <c r="V113" s="14" t="s">
        <v>715</v>
      </c>
      <c r="W113" s="17" t="s">
        <v>52</v>
      </c>
      <c r="X113" s="17">
        <v>1</v>
      </c>
      <c r="Y113" s="14" t="s">
        <v>52</v>
      </c>
      <c r="Z113" s="14" t="s">
        <v>52</v>
      </c>
      <c r="AA113" s="17" t="s">
        <v>52</v>
      </c>
      <c r="AB113" s="17" t="s">
        <v>52</v>
      </c>
      <c r="AC113" s="14" t="s">
        <v>52</v>
      </c>
    </row>
    <row r="114" spans="1:29" x14ac:dyDescent="0.2">
      <c r="A114" s="14" t="s">
        <v>50</v>
      </c>
      <c r="B114" s="14" t="s">
        <v>8</v>
      </c>
      <c r="C114" s="14" t="s">
        <v>11</v>
      </c>
      <c r="D114" s="14" t="s">
        <v>162</v>
      </c>
      <c r="E114" s="14" t="s">
        <v>381</v>
      </c>
      <c r="F114" s="14" t="s">
        <v>589</v>
      </c>
      <c r="G114" s="14" t="s">
        <v>52</v>
      </c>
      <c r="H114" s="14" t="s">
        <v>700</v>
      </c>
      <c r="I114" s="16">
        <v>1088000</v>
      </c>
      <c r="J114" s="14" t="s">
        <v>32</v>
      </c>
      <c r="K114" s="16">
        <v>1740800</v>
      </c>
      <c r="L114" s="14" t="s">
        <v>700</v>
      </c>
      <c r="M114" s="16">
        <v>1088000</v>
      </c>
      <c r="N114" s="14" t="s">
        <v>32</v>
      </c>
      <c r="O114" s="16">
        <v>1740800</v>
      </c>
      <c r="P114" s="16">
        <v>1088000</v>
      </c>
      <c r="Q114" s="16">
        <v>0</v>
      </c>
      <c r="R114" s="16">
        <v>0</v>
      </c>
      <c r="S114" s="17">
        <v>0</v>
      </c>
      <c r="T114" s="14" t="s">
        <v>712</v>
      </c>
      <c r="U114" s="14" t="s">
        <v>712</v>
      </c>
      <c r="V114" s="14" t="s">
        <v>712</v>
      </c>
      <c r="W114" s="17" t="s">
        <v>52</v>
      </c>
      <c r="X114" s="17">
        <v>1</v>
      </c>
      <c r="Y114" s="14" t="s">
        <v>52</v>
      </c>
      <c r="Z114" s="14" t="s">
        <v>52</v>
      </c>
      <c r="AA114" s="17" t="s">
        <v>52</v>
      </c>
      <c r="AB114" s="17" t="s">
        <v>52</v>
      </c>
      <c r="AC114" s="14" t="s">
        <v>52</v>
      </c>
    </row>
    <row r="115" spans="1:29" x14ac:dyDescent="0.2">
      <c r="A115" s="14" t="s">
        <v>50</v>
      </c>
      <c r="B115" s="14" t="s">
        <v>8</v>
      </c>
      <c r="C115" s="14" t="s">
        <v>11</v>
      </c>
      <c r="D115" s="14" t="s">
        <v>163</v>
      </c>
      <c r="E115" s="14" t="s">
        <v>382</v>
      </c>
      <c r="F115" s="14" t="s">
        <v>590</v>
      </c>
      <c r="G115" s="14" t="s">
        <v>52</v>
      </c>
      <c r="H115" s="14" t="s">
        <v>700</v>
      </c>
      <c r="I115" s="16">
        <v>15010000</v>
      </c>
      <c r="J115" s="14" t="s">
        <v>32</v>
      </c>
      <c r="K115" s="16">
        <v>24016000</v>
      </c>
      <c r="L115" s="14" t="s">
        <v>700</v>
      </c>
      <c r="M115" s="16">
        <v>15010000</v>
      </c>
      <c r="N115" s="14" t="s">
        <v>32</v>
      </c>
      <c r="O115" s="16">
        <v>24016000</v>
      </c>
      <c r="P115" s="16">
        <v>15010000</v>
      </c>
      <c r="Q115" s="16">
        <v>0</v>
      </c>
      <c r="R115" s="16">
        <v>0</v>
      </c>
      <c r="S115" s="17">
        <v>0</v>
      </c>
      <c r="T115" s="14" t="s">
        <v>31</v>
      </c>
      <c r="U115" s="14" t="s">
        <v>52</v>
      </c>
      <c r="V115" s="14" t="s">
        <v>715</v>
      </c>
      <c r="W115" s="17" t="s">
        <v>52</v>
      </c>
      <c r="X115" s="17">
        <v>1</v>
      </c>
      <c r="Y115" s="14" t="s">
        <v>52</v>
      </c>
      <c r="Z115" s="14" t="s">
        <v>52</v>
      </c>
      <c r="AA115" s="17" t="s">
        <v>52</v>
      </c>
      <c r="AB115" s="17" t="s">
        <v>52</v>
      </c>
      <c r="AC115" s="14" t="s">
        <v>52</v>
      </c>
    </row>
    <row r="116" spans="1:29" x14ac:dyDescent="0.2">
      <c r="A116" s="14" t="s">
        <v>50</v>
      </c>
      <c r="B116" s="14" t="s">
        <v>8</v>
      </c>
      <c r="C116" s="14" t="s">
        <v>11</v>
      </c>
      <c r="D116" s="14" t="s">
        <v>164</v>
      </c>
      <c r="E116" s="14" t="s">
        <v>383</v>
      </c>
      <c r="F116" s="14" t="s">
        <v>591</v>
      </c>
      <c r="G116" s="14" t="s">
        <v>52</v>
      </c>
      <c r="H116" s="14" t="s">
        <v>700</v>
      </c>
      <c r="I116" s="16">
        <v>4608000</v>
      </c>
      <c r="J116" s="14" t="s">
        <v>32</v>
      </c>
      <c r="K116" s="16">
        <v>7372800</v>
      </c>
      <c r="L116" s="14" t="s">
        <v>700</v>
      </c>
      <c r="M116" s="16">
        <v>4608000</v>
      </c>
      <c r="N116" s="14" t="s">
        <v>32</v>
      </c>
      <c r="O116" s="16">
        <v>7372800</v>
      </c>
      <c r="P116" s="16">
        <v>4608000</v>
      </c>
      <c r="Q116" s="16">
        <v>0</v>
      </c>
      <c r="R116" s="16">
        <v>0</v>
      </c>
      <c r="S116" s="17">
        <v>0</v>
      </c>
      <c r="T116" s="14" t="s">
        <v>31</v>
      </c>
      <c r="U116" s="14" t="s">
        <v>52</v>
      </c>
      <c r="V116" s="14" t="s">
        <v>715</v>
      </c>
      <c r="W116" s="17" t="s">
        <v>52</v>
      </c>
      <c r="X116" s="17">
        <v>1</v>
      </c>
      <c r="Y116" s="14" t="s">
        <v>52</v>
      </c>
      <c r="Z116" s="14" t="s">
        <v>52</v>
      </c>
      <c r="AA116" s="17" t="s">
        <v>52</v>
      </c>
      <c r="AB116" s="17" t="s">
        <v>52</v>
      </c>
      <c r="AC116" s="14" t="s">
        <v>52</v>
      </c>
    </row>
    <row r="117" spans="1:29" x14ac:dyDescent="0.2">
      <c r="A117" s="14" t="s">
        <v>50</v>
      </c>
      <c r="B117" s="14" t="s">
        <v>8</v>
      </c>
      <c r="C117" s="14" t="s">
        <v>11</v>
      </c>
      <c r="D117" s="14" t="s">
        <v>165</v>
      </c>
      <c r="E117" s="14" t="s">
        <v>384</v>
      </c>
      <c r="F117" s="14" t="s">
        <v>592</v>
      </c>
      <c r="G117" s="14" t="s">
        <v>52</v>
      </c>
      <c r="H117" s="14" t="s">
        <v>700</v>
      </c>
      <c r="I117" s="16">
        <v>2425000</v>
      </c>
      <c r="J117" s="14" t="s">
        <v>32</v>
      </c>
      <c r="K117" s="16">
        <v>3880000</v>
      </c>
      <c r="L117" s="14" t="s">
        <v>700</v>
      </c>
      <c r="M117" s="16">
        <v>2425000</v>
      </c>
      <c r="N117" s="14" t="s">
        <v>32</v>
      </c>
      <c r="O117" s="16">
        <v>3880000</v>
      </c>
      <c r="P117" s="16">
        <v>2359000</v>
      </c>
      <c r="Q117" s="16">
        <v>66000</v>
      </c>
      <c r="R117" s="16">
        <v>0</v>
      </c>
      <c r="S117" s="17">
        <v>0</v>
      </c>
      <c r="T117" s="14" t="s">
        <v>31</v>
      </c>
      <c r="U117" s="14" t="s">
        <v>52</v>
      </c>
      <c r="V117" s="14" t="s">
        <v>715</v>
      </c>
      <c r="W117" s="17" t="s">
        <v>52</v>
      </c>
      <c r="X117" s="17">
        <v>1</v>
      </c>
      <c r="Y117" s="14" t="s">
        <v>52</v>
      </c>
      <c r="Z117" s="14" t="s">
        <v>52</v>
      </c>
      <c r="AA117" s="17" t="s">
        <v>52</v>
      </c>
      <c r="AB117" s="17" t="s">
        <v>52</v>
      </c>
      <c r="AC117" s="14" t="s">
        <v>52</v>
      </c>
    </row>
    <row r="118" spans="1:29" x14ac:dyDescent="0.2">
      <c r="A118" s="14" t="s">
        <v>50</v>
      </c>
      <c r="B118" s="14" t="s">
        <v>8</v>
      </c>
      <c r="C118" s="14" t="s">
        <v>11</v>
      </c>
      <c r="D118" s="14" t="s">
        <v>166</v>
      </c>
      <c r="E118" s="14" t="s">
        <v>385</v>
      </c>
      <c r="F118" s="14" t="s">
        <v>593</v>
      </c>
      <c r="G118" s="14" t="s">
        <v>52</v>
      </c>
      <c r="H118" s="14" t="s">
        <v>700</v>
      </c>
      <c r="I118" s="16">
        <v>3500800</v>
      </c>
      <c r="J118" s="14" t="s">
        <v>32</v>
      </c>
      <c r="K118" s="16">
        <v>5601280</v>
      </c>
      <c r="L118" s="14" t="s">
        <v>700</v>
      </c>
      <c r="M118" s="16">
        <v>3500800</v>
      </c>
      <c r="N118" s="14" t="s">
        <v>32</v>
      </c>
      <c r="O118" s="16">
        <v>5601280</v>
      </c>
      <c r="P118" s="16">
        <v>3500800</v>
      </c>
      <c r="Q118" s="16">
        <v>0</v>
      </c>
      <c r="R118" s="16">
        <v>0</v>
      </c>
      <c r="S118" s="17">
        <v>0</v>
      </c>
      <c r="T118" s="14" t="s">
        <v>31</v>
      </c>
      <c r="U118" s="14" t="s">
        <v>52</v>
      </c>
      <c r="V118" s="14" t="s">
        <v>715</v>
      </c>
      <c r="W118" s="17" t="s">
        <v>52</v>
      </c>
      <c r="X118" s="17">
        <v>1</v>
      </c>
      <c r="Y118" s="14" t="s">
        <v>52</v>
      </c>
      <c r="Z118" s="14" t="s">
        <v>52</v>
      </c>
      <c r="AA118" s="17" t="s">
        <v>52</v>
      </c>
      <c r="AB118" s="17" t="s">
        <v>52</v>
      </c>
      <c r="AC118" s="14" t="s">
        <v>52</v>
      </c>
    </row>
    <row r="119" spans="1:29" x14ac:dyDescent="0.2">
      <c r="A119" s="14" t="s">
        <v>50</v>
      </c>
      <c r="B119" s="14" t="s">
        <v>8</v>
      </c>
      <c r="C119" s="14" t="s">
        <v>11</v>
      </c>
      <c r="D119" s="14" t="s">
        <v>167</v>
      </c>
      <c r="E119" s="14" t="s">
        <v>386</v>
      </c>
      <c r="F119" s="14" t="s">
        <v>594</v>
      </c>
      <c r="G119" s="14" t="s">
        <v>52</v>
      </c>
      <c r="H119" s="14" t="s">
        <v>700</v>
      </c>
      <c r="I119" s="16">
        <v>1438500</v>
      </c>
      <c r="J119" s="14" t="s">
        <v>32</v>
      </c>
      <c r="K119" s="16">
        <v>2301600</v>
      </c>
      <c r="L119" s="14" t="s">
        <v>700</v>
      </c>
      <c r="M119" s="16">
        <v>1438500</v>
      </c>
      <c r="N119" s="14" t="s">
        <v>32</v>
      </c>
      <c r="O119" s="16">
        <v>2301600</v>
      </c>
      <c r="P119" s="16">
        <v>1404000</v>
      </c>
      <c r="Q119" s="16">
        <v>34500</v>
      </c>
      <c r="R119" s="16">
        <v>0</v>
      </c>
      <c r="S119" s="17">
        <v>0</v>
      </c>
      <c r="T119" s="14" t="s">
        <v>31</v>
      </c>
      <c r="U119" s="14" t="s">
        <v>52</v>
      </c>
      <c r="V119" s="14" t="s">
        <v>715</v>
      </c>
      <c r="W119" s="17" t="s">
        <v>52</v>
      </c>
      <c r="X119" s="17">
        <v>1</v>
      </c>
      <c r="Y119" s="14" t="s">
        <v>52</v>
      </c>
      <c r="Z119" s="14" t="s">
        <v>52</v>
      </c>
      <c r="AA119" s="17" t="s">
        <v>52</v>
      </c>
      <c r="AB119" s="17" t="s">
        <v>52</v>
      </c>
      <c r="AC119" s="14" t="s">
        <v>52</v>
      </c>
    </row>
    <row r="120" spans="1:29" x14ac:dyDescent="0.2">
      <c r="A120" s="14" t="s">
        <v>50</v>
      </c>
      <c r="B120" s="14" t="s">
        <v>8</v>
      </c>
      <c r="C120" s="14" t="s">
        <v>11</v>
      </c>
      <c r="D120" s="14" t="s">
        <v>168</v>
      </c>
      <c r="E120" s="14" t="s">
        <v>387</v>
      </c>
      <c r="F120" s="14" t="s">
        <v>595</v>
      </c>
      <c r="G120" s="14" t="s">
        <v>52</v>
      </c>
      <c r="H120" s="14" t="s">
        <v>700</v>
      </c>
      <c r="I120" s="16">
        <v>1052700</v>
      </c>
      <c r="J120" s="14" t="s">
        <v>32</v>
      </c>
      <c r="K120" s="16">
        <v>1684320</v>
      </c>
      <c r="L120" s="14" t="s">
        <v>700</v>
      </c>
      <c r="M120" s="16">
        <v>1052700</v>
      </c>
      <c r="N120" s="14" t="s">
        <v>32</v>
      </c>
      <c r="O120" s="16">
        <v>1684320</v>
      </c>
      <c r="P120" s="16">
        <v>1052700</v>
      </c>
      <c r="Q120" s="16">
        <v>0</v>
      </c>
      <c r="R120" s="16">
        <v>0</v>
      </c>
      <c r="S120" s="17">
        <v>0</v>
      </c>
      <c r="T120" s="14" t="s">
        <v>31</v>
      </c>
      <c r="U120" s="14" t="s">
        <v>52</v>
      </c>
      <c r="V120" s="14" t="s">
        <v>715</v>
      </c>
      <c r="W120" s="17" t="s">
        <v>52</v>
      </c>
      <c r="X120" s="17">
        <v>1</v>
      </c>
      <c r="Y120" s="14" t="s">
        <v>52</v>
      </c>
      <c r="Z120" s="14" t="s">
        <v>52</v>
      </c>
      <c r="AA120" s="17" t="s">
        <v>52</v>
      </c>
      <c r="AB120" s="17" t="s">
        <v>52</v>
      </c>
      <c r="AC120" s="14" t="s">
        <v>52</v>
      </c>
    </row>
    <row r="121" spans="1:29" x14ac:dyDescent="0.2">
      <c r="A121" s="14" t="s">
        <v>50</v>
      </c>
      <c r="B121" s="14" t="s">
        <v>8</v>
      </c>
      <c r="C121" s="14" t="s">
        <v>11</v>
      </c>
      <c r="D121" s="14" t="s">
        <v>169</v>
      </c>
      <c r="E121" s="14" t="s">
        <v>388</v>
      </c>
      <c r="F121" s="14" t="s">
        <v>596</v>
      </c>
      <c r="G121" s="14" t="s">
        <v>52</v>
      </c>
      <c r="H121" s="14" t="s">
        <v>700</v>
      </c>
      <c r="I121" s="16">
        <v>1874400</v>
      </c>
      <c r="J121" s="14" t="s">
        <v>32</v>
      </c>
      <c r="K121" s="16">
        <v>2999040</v>
      </c>
      <c r="L121" s="14" t="s">
        <v>700</v>
      </c>
      <c r="M121" s="16">
        <v>1874400</v>
      </c>
      <c r="N121" s="14" t="s">
        <v>32</v>
      </c>
      <c r="O121" s="16">
        <v>2999040</v>
      </c>
      <c r="P121" s="16">
        <v>1874400</v>
      </c>
      <c r="Q121" s="16">
        <v>0</v>
      </c>
      <c r="R121" s="16">
        <v>0</v>
      </c>
      <c r="S121" s="17">
        <v>0</v>
      </c>
      <c r="T121" s="14" t="s">
        <v>31</v>
      </c>
      <c r="U121" s="14" t="s">
        <v>52</v>
      </c>
      <c r="V121" s="14" t="s">
        <v>715</v>
      </c>
      <c r="W121" s="17" t="s">
        <v>52</v>
      </c>
      <c r="X121" s="17">
        <v>1</v>
      </c>
      <c r="Y121" s="14" t="s">
        <v>52</v>
      </c>
      <c r="Z121" s="14" t="s">
        <v>52</v>
      </c>
      <c r="AA121" s="17" t="s">
        <v>52</v>
      </c>
      <c r="AB121" s="17" t="s">
        <v>52</v>
      </c>
      <c r="AC121" s="14" t="s">
        <v>52</v>
      </c>
    </row>
    <row r="122" spans="1:29" x14ac:dyDescent="0.2">
      <c r="A122" s="14" t="s">
        <v>50</v>
      </c>
      <c r="B122" s="14" t="s">
        <v>8</v>
      </c>
      <c r="C122" s="14" t="s">
        <v>11</v>
      </c>
      <c r="D122" s="14" t="s">
        <v>170</v>
      </c>
      <c r="E122" s="14" t="s">
        <v>389</v>
      </c>
      <c r="F122" s="14" t="s">
        <v>597</v>
      </c>
      <c r="G122" s="14" t="s">
        <v>52</v>
      </c>
      <c r="H122" s="14" t="s">
        <v>700</v>
      </c>
      <c r="I122" s="16">
        <v>975000</v>
      </c>
      <c r="J122" s="14" t="s">
        <v>32</v>
      </c>
      <c r="K122" s="16">
        <v>1560000</v>
      </c>
      <c r="L122" s="14" t="s">
        <v>700</v>
      </c>
      <c r="M122" s="16">
        <v>975000</v>
      </c>
      <c r="N122" s="14" t="s">
        <v>32</v>
      </c>
      <c r="O122" s="16">
        <v>1560000</v>
      </c>
      <c r="P122" s="16">
        <v>975000</v>
      </c>
      <c r="Q122" s="16">
        <v>0</v>
      </c>
      <c r="R122" s="16">
        <v>0</v>
      </c>
      <c r="S122" s="17">
        <v>0</v>
      </c>
      <c r="T122" s="14" t="s">
        <v>31</v>
      </c>
      <c r="U122" s="14" t="s">
        <v>52</v>
      </c>
      <c r="V122" s="14" t="s">
        <v>715</v>
      </c>
      <c r="W122" s="17" t="s">
        <v>52</v>
      </c>
      <c r="X122" s="17">
        <v>1</v>
      </c>
      <c r="Y122" s="14" t="s">
        <v>52</v>
      </c>
      <c r="Z122" s="14" t="s">
        <v>52</v>
      </c>
      <c r="AA122" s="17" t="s">
        <v>52</v>
      </c>
      <c r="AB122" s="17" t="s">
        <v>52</v>
      </c>
      <c r="AC122" s="14" t="s">
        <v>52</v>
      </c>
    </row>
    <row r="123" spans="1:29" x14ac:dyDescent="0.2">
      <c r="A123" s="14" t="s">
        <v>50</v>
      </c>
      <c r="B123" s="14" t="s">
        <v>8</v>
      </c>
      <c r="C123" s="14" t="s">
        <v>11</v>
      </c>
      <c r="D123" s="14" t="s">
        <v>171</v>
      </c>
      <c r="E123" s="14" t="s">
        <v>390</v>
      </c>
      <c r="F123" s="14" t="s">
        <v>598</v>
      </c>
      <c r="G123" s="14" t="s">
        <v>52</v>
      </c>
      <c r="H123" s="14" t="s">
        <v>700</v>
      </c>
      <c r="I123" s="16">
        <v>2280000</v>
      </c>
      <c r="J123" s="14" t="s">
        <v>32</v>
      </c>
      <c r="K123" s="16">
        <v>3648000</v>
      </c>
      <c r="L123" s="14" t="s">
        <v>700</v>
      </c>
      <c r="M123" s="16">
        <v>2280000</v>
      </c>
      <c r="N123" s="14" t="s">
        <v>32</v>
      </c>
      <c r="O123" s="16">
        <v>3648000</v>
      </c>
      <c r="P123" s="16">
        <v>2232000</v>
      </c>
      <c r="Q123" s="16">
        <v>48000</v>
      </c>
      <c r="R123" s="16">
        <v>0</v>
      </c>
      <c r="S123" s="17">
        <v>0</v>
      </c>
      <c r="T123" s="14" t="s">
        <v>31</v>
      </c>
      <c r="U123" s="14" t="s">
        <v>52</v>
      </c>
      <c r="V123" s="14" t="s">
        <v>715</v>
      </c>
      <c r="W123" s="17" t="s">
        <v>52</v>
      </c>
      <c r="X123" s="17">
        <v>1</v>
      </c>
      <c r="Y123" s="14" t="s">
        <v>52</v>
      </c>
      <c r="Z123" s="14" t="s">
        <v>52</v>
      </c>
      <c r="AA123" s="17" t="s">
        <v>52</v>
      </c>
      <c r="AB123" s="17" t="s">
        <v>52</v>
      </c>
      <c r="AC123" s="14" t="s">
        <v>52</v>
      </c>
    </row>
    <row r="124" spans="1:29" x14ac:dyDescent="0.2">
      <c r="A124" s="14" t="s">
        <v>50</v>
      </c>
      <c r="B124" s="14" t="s">
        <v>8</v>
      </c>
      <c r="C124" s="14" t="s">
        <v>11</v>
      </c>
      <c r="D124" s="14" t="s">
        <v>172</v>
      </c>
      <c r="E124" s="14" t="s">
        <v>391</v>
      </c>
      <c r="F124" s="14" t="s">
        <v>599</v>
      </c>
      <c r="G124" s="14" t="s">
        <v>52</v>
      </c>
      <c r="H124" s="14" t="s">
        <v>700</v>
      </c>
      <c r="I124" s="16">
        <v>2916000</v>
      </c>
      <c r="J124" s="14" t="s">
        <v>32</v>
      </c>
      <c r="K124" s="16">
        <v>4665600</v>
      </c>
      <c r="L124" s="14" t="s">
        <v>700</v>
      </c>
      <c r="M124" s="16">
        <v>2916000</v>
      </c>
      <c r="N124" s="14" t="s">
        <v>32</v>
      </c>
      <c r="O124" s="16">
        <v>4665600</v>
      </c>
      <c r="P124" s="16">
        <v>2916000</v>
      </c>
      <c r="Q124" s="16">
        <v>0</v>
      </c>
      <c r="R124" s="16">
        <v>0</v>
      </c>
      <c r="S124" s="17">
        <v>0</v>
      </c>
      <c r="T124" s="14" t="s">
        <v>31</v>
      </c>
      <c r="U124" s="14" t="s">
        <v>52</v>
      </c>
      <c r="V124" s="14" t="s">
        <v>715</v>
      </c>
      <c r="W124" s="17" t="s">
        <v>52</v>
      </c>
      <c r="X124" s="17">
        <v>1</v>
      </c>
      <c r="Y124" s="14" t="s">
        <v>52</v>
      </c>
      <c r="Z124" s="14" t="s">
        <v>52</v>
      </c>
      <c r="AA124" s="17" t="s">
        <v>52</v>
      </c>
      <c r="AB124" s="17" t="s">
        <v>52</v>
      </c>
      <c r="AC124" s="14" t="s">
        <v>52</v>
      </c>
    </row>
    <row r="125" spans="1:29" x14ac:dyDescent="0.2">
      <c r="A125" s="14" t="s">
        <v>50</v>
      </c>
      <c r="B125" s="14" t="s">
        <v>8</v>
      </c>
      <c r="C125" s="14" t="s">
        <v>11</v>
      </c>
      <c r="D125" s="14" t="s">
        <v>173</v>
      </c>
      <c r="E125" s="14" t="s">
        <v>392</v>
      </c>
      <c r="F125" s="14" t="s">
        <v>600</v>
      </c>
      <c r="G125" s="14" t="s">
        <v>52</v>
      </c>
      <c r="H125" s="14" t="s">
        <v>700</v>
      </c>
      <c r="I125" s="16">
        <v>2169200</v>
      </c>
      <c r="J125" s="14" t="s">
        <v>32</v>
      </c>
      <c r="K125" s="16">
        <v>3470720</v>
      </c>
      <c r="L125" s="14" t="s">
        <v>700</v>
      </c>
      <c r="M125" s="16">
        <v>2169200</v>
      </c>
      <c r="N125" s="14" t="s">
        <v>32</v>
      </c>
      <c r="O125" s="16">
        <v>3470720</v>
      </c>
      <c r="P125" s="16">
        <v>2169200</v>
      </c>
      <c r="Q125" s="16">
        <v>0</v>
      </c>
      <c r="R125" s="16">
        <v>0</v>
      </c>
      <c r="S125" s="17">
        <v>0</v>
      </c>
      <c r="T125" s="14" t="s">
        <v>31</v>
      </c>
      <c r="U125" s="14" t="s">
        <v>52</v>
      </c>
      <c r="V125" s="14" t="s">
        <v>715</v>
      </c>
      <c r="W125" s="17" t="s">
        <v>52</v>
      </c>
      <c r="X125" s="17">
        <v>1</v>
      </c>
      <c r="Y125" s="14" t="s">
        <v>52</v>
      </c>
      <c r="Z125" s="14" t="s">
        <v>52</v>
      </c>
      <c r="AA125" s="17" t="s">
        <v>52</v>
      </c>
      <c r="AB125" s="17" t="s">
        <v>52</v>
      </c>
      <c r="AC125" s="14" t="s">
        <v>52</v>
      </c>
    </row>
    <row r="126" spans="1:29" x14ac:dyDescent="0.2">
      <c r="A126" s="14" t="s">
        <v>50</v>
      </c>
      <c r="B126" s="14" t="s">
        <v>8</v>
      </c>
      <c r="C126" s="14" t="s">
        <v>11</v>
      </c>
      <c r="D126" s="14" t="s">
        <v>174</v>
      </c>
      <c r="E126" s="14" t="s">
        <v>393</v>
      </c>
      <c r="F126" s="14" t="s">
        <v>601</v>
      </c>
      <c r="G126" s="14" t="s">
        <v>52</v>
      </c>
      <c r="H126" s="14" t="s">
        <v>700</v>
      </c>
      <c r="I126" s="16">
        <v>1775200</v>
      </c>
      <c r="J126" s="14" t="s">
        <v>32</v>
      </c>
      <c r="K126" s="16">
        <v>2840320</v>
      </c>
      <c r="L126" s="14" t="s">
        <v>700</v>
      </c>
      <c r="M126" s="16">
        <v>1775200</v>
      </c>
      <c r="N126" s="14" t="s">
        <v>32</v>
      </c>
      <c r="O126" s="16">
        <v>2840320</v>
      </c>
      <c r="P126" s="16">
        <v>1775200</v>
      </c>
      <c r="Q126" s="16">
        <v>0</v>
      </c>
      <c r="R126" s="16">
        <v>0</v>
      </c>
      <c r="S126" s="17">
        <v>0</v>
      </c>
      <c r="T126" s="14" t="s">
        <v>31</v>
      </c>
      <c r="U126" s="14" t="s">
        <v>52</v>
      </c>
      <c r="V126" s="14" t="s">
        <v>715</v>
      </c>
      <c r="W126" s="17" t="s">
        <v>52</v>
      </c>
      <c r="X126" s="17">
        <v>1</v>
      </c>
      <c r="Y126" s="14" t="s">
        <v>52</v>
      </c>
      <c r="Z126" s="14" t="s">
        <v>52</v>
      </c>
      <c r="AA126" s="17" t="s">
        <v>52</v>
      </c>
      <c r="AB126" s="17" t="s">
        <v>52</v>
      </c>
      <c r="AC126" s="14" t="s">
        <v>52</v>
      </c>
    </row>
    <row r="127" spans="1:29" x14ac:dyDescent="0.2">
      <c r="A127" s="14" t="s">
        <v>50</v>
      </c>
      <c r="B127" s="14" t="s">
        <v>8</v>
      </c>
      <c r="C127" s="14" t="s">
        <v>11</v>
      </c>
      <c r="D127" s="14" t="s">
        <v>175</v>
      </c>
      <c r="E127" s="14" t="s">
        <v>394</v>
      </c>
      <c r="F127" s="14" t="s">
        <v>602</v>
      </c>
      <c r="G127" s="14" t="s">
        <v>52</v>
      </c>
      <c r="H127" s="14" t="s">
        <v>700</v>
      </c>
      <c r="I127" s="16">
        <v>8533000</v>
      </c>
      <c r="J127" s="14" t="s">
        <v>32</v>
      </c>
      <c r="K127" s="16">
        <v>13652800</v>
      </c>
      <c r="L127" s="14" t="s">
        <v>700</v>
      </c>
      <c r="M127" s="16">
        <v>8533000</v>
      </c>
      <c r="N127" s="14" t="s">
        <v>32</v>
      </c>
      <c r="O127" s="16">
        <v>13652800</v>
      </c>
      <c r="P127" s="16">
        <v>8379000</v>
      </c>
      <c r="Q127" s="16">
        <v>154000</v>
      </c>
      <c r="R127" s="16">
        <v>0</v>
      </c>
      <c r="S127" s="17">
        <v>0</v>
      </c>
      <c r="T127" s="14" t="s">
        <v>31</v>
      </c>
      <c r="U127" s="14" t="s">
        <v>52</v>
      </c>
      <c r="V127" s="14" t="s">
        <v>715</v>
      </c>
      <c r="W127" s="17" t="s">
        <v>52</v>
      </c>
      <c r="X127" s="17">
        <v>1</v>
      </c>
      <c r="Y127" s="14" t="s">
        <v>52</v>
      </c>
      <c r="Z127" s="14" t="s">
        <v>52</v>
      </c>
      <c r="AA127" s="17" t="s">
        <v>52</v>
      </c>
      <c r="AB127" s="17" t="s">
        <v>52</v>
      </c>
      <c r="AC127" s="14" t="s">
        <v>52</v>
      </c>
    </row>
    <row r="128" spans="1:29" x14ac:dyDescent="0.2">
      <c r="A128" s="14" t="s">
        <v>50</v>
      </c>
      <c r="B128" s="14" t="s">
        <v>8</v>
      </c>
      <c r="C128" s="14" t="s">
        <v>11</v>
      </c>
      <c r="D128" s="14" t="s">
        <v>176</v>
      </c>
      <c r="E128" s="14" t="s">
        <v>395</v>
      </c>
      <c r="F128" s="14" t="s">
        <v>603</v>
      </c>
      <c r="G128" s="14" t="s">
        <v>52</v>
      </c>
      <c r="H128" s="14" t="s">
        <v>700</v>
      </c>
      <c r="I128" s="16">
        <v>7413000</v>
      </c>
      <c r="J128" s="14" t="s">
        <v>32</v>
      </c>
      <c r="K128" s="16">
        <v>11860800</v>
      </c>
      <c r="L128" s="14" t="s">
        <v>700</v>
      </c>
      <c r="M128" s="16">
        <v>7413000</v>
      </c>
      <c r="N128" s="14" t="s">
        <v>32</v>
      </c>
      <c r="O128" s="16">
        <v>11860800</v>
      </c>
      <c r="P128" s="16">
        <v>7413000</v>
      </c>
      <c r="Q128" s="16">
        <v>0</v>
      </c>
      <c r="R128" s="16">
        <v>0</v>
      </c>
      <c r="S128" s="17">
        <v>0</v>
      </c>
      <c r="T128" s="14" t="s">
        <v>31</v>
      </c>
      <c r="U128" s="14" t="s">
        <v>52</v>
      </c>
      <c r="V128" s="14" t="s">
        <v>715</v>
      </c>
      <c r="W128" s="17" t="s">
        <v>52</v>
      </c>
      <c r="X128" s="17">
        <v>1</v>
      </c>
      <c r="Y128" s="14" t="s">
        <v>52</v>
      </c>
      <c r="Z128" s="14" t="s">
        <v>52</v>
      </c>
      <c r="AA128" s="17" t="s">
        <v>52</v>
      </c>
      <c r="AB128" s="17" t="s">
        <v>52</v>
      </c>
      <c r="AC128" s="14" t="s">
        <v>52</v>
      </c>
    </row>
    <row r="129" spans="1:29" x14ac:dyDescent="0.2">
      <c r="A129" s="14" t="s">
        <v>50</v>
      </c>
      <c r="B129" s="14" t="s">
        <v>8</v>
      </c>
      <c r="C129" s="14" t="s">
        <v>11</v>
      </c>
      <c r="D129" s="14" t="s">
        <v>177</v>
      </c>
      <c r="E129" s="14" t="s">
        <v>396</v>
      </c>
      <c r="F129" s="14" t="s">
        <v>604</v>
      </c>
      <c r="G129" s="14" t="s">
        <v>52</v>
      </c>
      <c r="H129" s="14" t="s">
        <v>700</v>
      </c>
      <c r="I129" s="16">
        <v>3948000</v>
      </c>
      <c r="J129" s="14" t="s">
        <v>32</v>
      </c>
      <c r="K129" s="16">
        <v>6316800</v>
      </c>
      <c r="L129" s="14" t="s">
        <v>700</v>
      </c>
      <c r="M129" s="16">
        <v>3948000</v>
      </c>
      <c r="N129" s="14" t="s">
        <v>32</v>
      </c>
      <c r="O129" s="16">
        <v>6316800</v>
      </c>
      <c r="P129" s="16">
        <v>3948000</v>
      </c>
      <c r="Q129" s="16">
        <v>0</v>
      </c>
      <c r="R129" s="16">
        <v>0</v>
      </c>
      <c r="S129" s="17">
        <v>0</v>
      </c>
      <c r="T129" s="14" t="s">
        <v>31</v>
      </c>
      <c r="U129" s="14" t="s">
        <v>52</v>
      </c>
      <c r="V129" s="14" t="s">
        <v>715</v>
      </c>
      <c r="W129" s="17" t="s">
        <v>52</v>
      </c>
      <c r="X129" s="17">
        <v>1</v>
      </c>
      <c r="Y129" s="14" t="s">
        <v>52</v>
      </c>
      <c r="Z129" s="14" t="s">
        <v>52</v>
      </c>
      <c r="AA129" s="17" t="s">
        <v>52</v>
      </c>
      <c r="AB129" s="17" t="s">
        <v>52</v>
      </c>
      <c r="AC129" s="14" t="s">
        <v>52</v>
      </c>
    </row>
    <row r="130" spans="1:29" x14ac:dyDescent="0.2">
      <c r="A130" s="14" t="s">
        <v>50</v>
      </c>
      <c r="B130" s="14" t="s">
        <v>8</v>
      </c>
      <c r="C130" s="14" t="s">
        <v>11</v>
      </c>
      <c r="D130" s="14" t="s">
        <v>178</v>
      </c>
      <c r="E130" s="14" t="s">
        <v>397</v>
      </c>
      <c r="F130" s="14" t="s">
        <v>605</v>
      </c>
      <c r="G130" s="14" t="s">
        <v>52</v>
      </c>
      <c r="H130" s="14" t="s">
        <v>700</v>
      </c>
      <c r="I130" s="16">
        <v>6001000</v>
      </c>
      <c r="J130" s="14" t="s">
        <v>32</v>
      </c>
      <c r="K130" s="16">
        <v>9601600</v>
      </c>
      <c r="L130" s="14" t="s">
        <v>700</v>
      </c>
      <c r="M130" s="16">
        <v>6001000</v>
      </c>
      <c r="N130" s="14" t="s">
        <v>32</v>
      </c>
      <c r="O130" s="16">
        <v>9601600</v>
      </c>
      <c r="P130" s="16">
        <v>6001000</v>
      </c>
      <c r="Q130" s="16">
        <v>0</v>
      </c>
      <c r="R130" s="16">
        <v>0</v>
      </c>
      <c r="S130" s="17">
        <v>0</v>
      </c>
      <c r="T130" s="14" t="s">
        <v>31</v>
      </c>
      <c r="U130" s="14" t="s">
        <v>52</v>
      </c>
      <c r="V130" s="14" t="s">
        <v>715</v>
      </c>
      <c r="W130" s="17" t="s">
        <v>52</v>
      </c>
      <c r="X130" s="17">
        <v>1</v>
      </c>
      <c r="Y130" s="14" t="s">
        <v>52</v>
      </c>
      <c r="Z130" s="14" t="s">
        <v>52</v>
      </c>
      <c r="AA130" s="17" t="s">
        <v>52</v>
      </c>
      <c r="AB130" s="17" t="s">
        <v>52</v>
      </c>
      <c r="AC130" s="14" t="s">
        <v>52</v>
      </c>
    </row>
    <row r="131" spans="1:29" x14ac:dyDescent="0.2">
      <c r="A131" s="14" t="s">
        <v>50</v>
      </c>
      <c r="B131" s="14" t="s">
        <v>8</v>
      </c>
      <c r="C131" s="14" t="s">
        <v>11</v>
      </c>
      <c r="D131" s="14" t="s">
        <v>179</v>
      </c>
      <c r="E131" s="14" t="s">
        <v>398</v>
      </c>
      <c r="F131" s="14" t="s">
        <v>606</v>
      </c>
      <c r="G131" s="14" t="s">
        <v>52</v>
      </c>
      <c r="H131" s="14" t="s">
        <v>700</v>
      </c>
      <c r="I131" s="16">
        <v>1542000</v>
      </c>
      <c r="J131" s="14" t="s">
        <v>32</v>
      </c>
      <c r="K131" s="16">
        <v>2467200</v>
      </c>
      <c r="L131" s="14" t="s">
        <v>700</v>
      </c>
      <c r="M131" s="16">
        <v>1542000</v>
      </c>
      <c r="N131" s="14" t="s">
        <v>32</v>
      </c>
      <c r="O131" s="16">
        <v>2467200</v>
      </c>
      <c r="P131" s="16">
        <v>1542000</v>
      </c>
      <c r="Q131" s="16">
        <v>0</v>
      </c>
      <c r="R131" s="16">
        <v>0</v>
      </c>
      <c r="S131" s="17">
        <v>0</v>
      </c>
      <c r="T131" s="14" t="s">
        <v>31</v>
      </c>
      <c r="U131" s="14" t="s">
        <v>52</v>
      </c>
      <c r="V131" s="14" t="s">
        <v>715</v>
      </c>
      <c r="W131" s="17" t="s">
        <v>52</v>
      </c>
      <c r="X131" s="17">
        <v>1</v>
      </c>
      <c r="Y131" s="14" t="s">
        <v>52</v>
      </c>
      <c r="Z131" s="14" t="s">
        <v>52</v>
      </c>
      <c r="AA131" s="17" t="s">
        <v>52</v>
      </c>
      <c r="AB131" s="17" t="s">
        <v>52</v>
      </c>
      <c r="AC131" s="14" t="s">
        <v>52</v>
      </c>
    </row>
    <row r="132" spans="1:29" x14ac:dyDescent="0.2">
      <c r="A132" s="14" t="s">
        <v>50</v>
      </c>
      <c r="B132" s="14" t="s">
        <v>8</v>
      </c>
      <c r="C132" s="14" t="s">
        <v>11</v>
      </c>
      <c r="D132" s="14" t="s">
        <v>180</v>
      </c>
      <c r="E132" s="14" t="s">
        <v>399</v>
      </c>
      <c r="F132" s="14" t="s">
        <v>607</v>
      </c>
      <c r="G132" s="14" t="s">
        <v>52</v>
      </c>
      <c r="H132" s="14" t="s">
        <v>700</v>
      </c>
      <c r="I132" s="16">
        <v>10200000</v>
      </c>
      <c r="J132" s="14" t="s">
        <v>32</v>
      </c>
      <c r="K132" s="16">
        <v>16320000</v>
      </c>
      <c r="L132" s="14" t="s">
        <v>700</v>
      </c>
      <c r="M132" s="16">
        <v>10200000</v>
      </c>
      <c r="N132" s="14" t="s">
        <v>32</v>
      </c>
      <c r="O132" s="16">
        <v>16320000</v>
      </c>
      <c r="P132" s="16">
        <v>10200000</v>
      </c>
      <c r="Q132" s="16">
        <v>0</v>
      </c>
      <c r="R132" s="16">
        <v>0</v>
      </c>
      <c r="S132" s="17">
        <v>0</v>
      </c>
      <c r="T132" s="14" t="s">
        <v>31</v>
      </c>
      <c r="U132" s="14" t="s">
        <v>52</v>
      </c>
      <c r="V132" s="14" t="s">
        <v>715</v>
      </c>
      <c r="W132" s="17" t="s">
        <v>52</v>
      </c>
      <c r="X132" s="17">
        <v>1</v>
      </c>
      <c r="Y132" s="14" t="s">
        <v>52</v>
      </c>
      <c r="Z132" s="14" t="s">
        <v>52</v>
      </c>
      <c r="AA132" s="17" t="s">
        <v>52</v>
      </c>
      <c r="AB132" s="17" t="s">
        <v>52</v>
      </c>
      <c r="AC132" s="14" t="s">
        <v>52</v>
      </c>
    </row>
    <row r="133" spans="1:29" x14ac:dyDescent="0.2">
      <c r="A133" s="14" t="s">
        <v>50</v>
      </c>
      <c r="B133" s="14" t="s">
        <v>8</v>
      </c>
      <c r="C133" s="14" t="s">
        <v>11</v>
      </c>
      <c r="D133" s="14" t="s">
        <v>181</v>
      </c>
      <c r="E133" s="14" t="s">
        <v>400</v>
      </c>
      <c r="F133" s="14" t="s">
        <v>608</v>
      </c>
      <c r="G133" s="14" t="s">
        <v>52</v>
      </c>
      <c r="H133" s="14" t="s">
        <v>700</v>
      </c>
      <c r="I133" s="16">
        <v>934300</v>
      </c>
      <c r="J133" s="14" t="s">
        <v>32</v>
      </c>
      <c r="K133" s="16">
        <v>1494880</v>
      </c>
      <c r="L133" s="14" t="s">
        <v>700</v>
      </c>
      <c r="M133" s="16">
        <v>934300</v>
      </c>
      <c r="N133" s="14" t="s">
        <v>32</v>
      </c>
      <c r="O133" s="16">
        <v>1494880</v>
      </c>
      <c r="P133" s="16">
        <v>885700</v>
      </c>
      <c r="Q133" s="16">
        <v>48600</v>
      </c>
      <c r="R133" s="16">
        <v>0</v>
      </c>
      <c r="S133" s="17">
        <v>0</v>
      </c>
      <c r="T133" s="14" t="s">
        <v>31</v>
      </c>
      <c r="U133" s="14" t="s">
        <v>52</v>
      </c>
      <c r="V133" s="14" t="s">
        <v>715</v>
      </c>
      <c r="W133" s="17" t="s">
        <v>52</v>
      </c>
      <c r="X133" s="17">
        <v>1</v>
      </c>
      <c r="Y133" s="14" t="s">
        <v>52</v>
      </c>
      <c r="Z133" s="14" t="s">
        <v>52</v>
      </c>
      <c r="AA133" s="17" t="s">
        <v>52</v>
      </c>
      <c r="AB133" s="17" t="s">
        <v>52</v>
      </c>
      <c r="AC133" s="14" t="s">
        <v>52</v>
      </c>
    </row>
    <row r="134" spans="1:29" x14ac:dyDescent="0.2">
      <c r="A134" s="14" t="s">
        <v>50</v>
      </c>
      <c r="B134" s="14" t="s">
        <v>8</v>
      </c>
      <c r="C134" s="14" t="s">
        <v>11</v>
      </c>
      <c r="D134" s="14" t="s">
        <v>182</v>
      </c>
      <c r="E134" s="14" t="s">
        <v>401</v>
      </c>
      <c r="F134" s="14" t="s">
        <v>609</v>
      </c>
      <c r="G134" s="14" t="s">
        <v>52</v>
      </c>
      <c r="H134" s="14" t="s">
        <v>700</v>
      </c>
      <c r="I134" s="16">
        <v>1278000</v>
      </c>
      <c r="J134" s="14" t="s">
        <v>32</v>
      </c>
      <c r="K134" s="16">
        <v>2044800</v>
      </c>
      <c r="L134" s="14" t="s">
        <v>700</v>
      </c>
      <c r="M134" s="16">
        <v>1278000</v>
      </c>
      <c r="N134" s="14" t="s">
        <v>32</v>
      </c>
      <c r="O134" s="16">
        <v>2044800</v>
      </c>
      <c r="P134" s="16">
        <v>1278000</v>
      </c>
      <c r="Q134" s="16">
        <v>0</v>
      </c>
      <c r="R134" s="16">
        <v>0</v>
      </c>
      <c r="S134" s="17">
        <v>0</v>
      </c>
      <c r="T134" s="14" t="s">
        <v>31</v>
      </c>
      <c r="U134" s="14" t="s">
        <v>52</v>
      </c>
      <c r="V134" s="14" t="s">
        <v>715</v>
      </c>
      <c r="W134" s="17" t="s">
        <v>52</v>
      </c>
      <c r="X134" s="17">
        <v>1</v>
      </c>
      <c r="Y134" s="14" t="s">
        <v>52</v>
      </c>
      <c r="Z134" s="14" t="s">
        <v>52</v>
      </c>
      <c r="AA134" s="17" t="s">
        <v>52</v>
      </c>
      <c r="AB134" s="17" t="s">
        <v>52</v>
      </c>
      <c r="AC134" s="14" t="s">
        <v>52</v>
      </c>
    </row>
    <row r="135" spans="1:29" x14ac:dyDescent="0.2">
      <c r="A135" s="14" t="s">
        <v>50</v>
      </c>
      <c r="B135" s="14" t="s">
        <v>8</v>
      </c>
      <c r="C135" s="14" t="s">
        <v>11</v>
      </c>
      <c r="D135" s="14" t="s">
        <v>183</v>
      </c>
      <c r="E135" s="14" t="s">
        <v>402</v>
      </c>
      <c r="F135" s="14" t="s">
        <v>610</v>
      </c>
      <c r="G135" s="14" t="s">
        <v>52</v>
      </c>
      <c r="H135" s="14" t="s">
        <v>700</v>
      </c>
      <c r="I135" s="16">
        <v>9732000</v>
      </c>
      <c r="J135" s="14" t="s">
        <v>32</v>
      </c>
      <c r="K135" s="16">
        <v>15571200</v>
      </c>
      <c r="L135" s="14" t="s">
        <v>700</v>
      </c>
      <c r="M135" s="16">
        <v>9732000</v>
      </c>
      <c r="N135" s="14" t="s">
        <v>32</v>
      </c>
      <c r="O135" s="16">
        <v>15571200</v>
      </c>
      <c r="P135" s="16">
        <v>9732000</v>
      </c>
      <c r="Q135" s="16">
        <v>0</v>
      </c>
      <c r="R135" s="16">
        <v>0</v>
      </c>
      <c r="S135" s="17">
        <v>0</v>
      </c>
      <c r="T135" s="14" t="s">
        <v>31</v>
      </c>
      <c r="U135" s="14" t="s">
        <v>52</v>
      </c>
      <c r="V135" s="14" t="s">
        <v>715</v>
      </c>
      <c r="W135" s="17" t="s">
        <v>52</v>
      </c>
      <c r="X135" s="17">
        <v>1</v>
      </c>
      <c r="Y135" s="14" t="s">
        <v>52</v>
      </c>
      <c r="Z135" s="14" t="s">
        <v>52</v>
      </c>
      <c r="AA135" s="17" t="s">
        <v>52</v>
      </c>
      <c r="AB135" s="17" t="s">
        <v>52</v>
      </c>
      <c r="AC135" s="14" t="s">
        <v>52</v>
      </c>
    </row>
    <row r="136" spans="1:29" x14ac:dyDescent="0.2">
      <c r="A136" s="14" t="s">
        <v>50</v>
      </c>
      <c r="B136" s="14" t="s">
        <v>8</v>
      </c>
      <c r="C136" s="14" t="s">
        <v>11</v>
      </c>
      <c r="D136" s="14" t="s">
        <v>184</v>
      </c>
      <c r="E136" s="14" t="s">
        <v>403</v>
      </c>
      <c r="F136" s="14" t="s">
        <v>611</v>
      </c>
      <c r="G136" s="14" t="s">
        <v>52</v>
      </c>
      <c r="H136" s="14" t="s">
        <v>700</v>
      </c>
      <c r="I136" s="16">
        <v>9202600</v>
      </c>
      <c r="J136" s="14" t="s">
        <v>32</v>
      </c>
      <c r="K136" s="16">
        <v>14724160</v>
      </c>
      <c r="L136" s="14" t="s">
        <v>700</v>
      </c>
      <c r="M136" s="16">
        <v>9202600</v>
      </c>
      <c r="N136" s="14" t="s">
        <v>32</v>
      </c>
      <c r="O136" s="16">
        <v>14724160</v>
      </c>
      <c r="P136" s="16">
        <v>9202600</v>
      </c>
      <c r="Q136" s="16">
        <v>0</v>
      </c>
      <c r="R136" s="16">
        <v>0</v>
      </c>
      <c r="S136" s="17">
        <v>0</v>
      </c>
      <c r="T136" s="14" t="s">
        <v>31</v>
      </c>
      <c r="U136" s="14" t="s">
        <v>52</v>
      </c>
      <c r="V136" s="14" t="s">
        <v>715</v>
      </c>
      <c r="W136" s="17" t="s">
        <v>52</v>
      </c>
      <c r="X136" s="17">
        <v>1</v>
      </c>
      <c r="Y136" s="14" t="s">
        <v>52</v>
      </c>
      <c r="Z136" s="14" t="s">
        <v>52</v>
      </c>
      <c r="AA136" s="17" t="s">
        <v>52</v>
      </c>
      <c r="AB136" s="17" t="s">
        <v>52</v>
      </c>
      <c r="AC136" s="14" t="s">
        <v>52</v>
      </c>
    </row>
    <row r="137" spans="1:29" x14ac:dyDescent="0.2">
      <c r="A137" s="14" t="s">
        <v>50</v>
      </c>
      <c r="B137" s="14" t="s">
        <v>8</v>
      </c>
      <c r="C137" s="14" t="s">
        <v>11</v>
      </c>
      <c r="D137" s="14" t="s">
        <v>185</v>
      </c>
      <c r="E137" s="14" t="s">
        <v>404</v>
      </c>
      <c r="F137" s="14" t="s">
        <v>612</v>
      </c>
      <c r="G137" s="14" t="s">
        <v>52</v>
      </c>
      <c r="H137" s="14" t="s">
        <v>700</v>
      </c>
      <c r="I137" s="16">
        <v>1970000</v>
      </c>
      <c r="J137" s="14" t="s">
        <v>32</v>
      </c>
      <c r="K137" s="16">
        <v>3152000</v>
      </c>
      <c r="L137" s="14" t="s">
        <v>700</v>
      </c>
      <c r="M137" s="16">
        <v>1970000</v>
      </c>
      <c r="N137" s="14" t="s">
        <v>32</v>
      </c>
      <c r="O137" s="16">
        <v>3152000</v>
      </c>
      <c r="P137" s="16">
        <v>1970000</v>
      </c>
      <c r="Q137" s="16">
        <v>0</v>
      </c>
      <c r="R137" s="16">
        <v>0</v>
      </c>
      <c r="S137" s="17">
        <v>0</v>
      </c>
      <c r="T137" s="14" t="s">
        <v>31</v>
      </c>
      <c r="U137" s="14" t="s">
        <v>52</v>
      </c>
      <c r="V137" s="14" t="s">
        <v>715</v>
      </c>
      <c r="W137" s="17" t="s">
        <v>52</v>
      </c>
      <c r="X137" s="17">
        <v>1</v>
      </c>
      <c r="Y137" s="14" t="s">
        <v>52</v>
      </c>
      <c r="Z137" s="14" t="s">
        <v>52</v>
      </c>
      <c r="AA137" s="17" t="s">
        <v>52</v>
      </c>
      <c r="AB137" s="17" t="s">
        <v>52</v>
      </c>
      <c r="AC137" s="14" t="s">
        <v>52</v>
      </c>
    </row>
    <row r="138" spans="1:29" x14ac:dyDescent="0.2">
      <c r="A138" s="14" t="s">
        <v>50</v>
      </c>
      <c r="B138" s="14" t="s">
        <v>8</v>
      </c>
      <c r="C138" s="14" t="s">
        <v>11</v>
      </c>
      <c r="D138" s="14" t="s">
        <v>186</v>
      </c>
      <c r="E138" s="14" t="s">
        <v>405</v>
      </c>
      <c r="F138" s="14" t="s">
        <v>613</v>
      </c>
      <c r="G138" s="14" t="s">
        <v>52</v>
      </c>
      <c r="H138" s="14" t="s">
        <v>700</v>
      </c>
      <c r="I138" s="16">
        <v>5775300</v>
      </c>
      <c r="J138" s="14" t="s">
        <v>32</v>
      </c>
      <c r="K138" s="16">
        <v>9240480</v>
      </c>
      <c r="L138" s="14" t="s">
        <v>700</v>
      </c>
      <c r="M138" s="16">
        <v>5775300</v>
      </c>
      <c r="N138" s="14" t="s">
        <v>32</v>
      </c>
      <c r="O138" s="16">
        <v>9240480</v>
      </c>
      <c r="P138" s="16">
        <v>5775300</v>
      </c>
      <c r="Q138" s="16">
        <v>0</v>
      </c>
      <c r="R138" s="16">
        <v>0</v>
      </c>
      <c r="S138" s="17">
        <v>0</v>
      </c>
      <c r="T138" s="14" t="s">
        <v>31</v>
      </c>
      <c r="U138" s="14" t="s">
        <v>52</v>
      </c>
      <c r="V138" s="14" t="s">
        <v>715</v>
      </c>
      <c r="W138" s="17" t="s">
        <v>52</v>
      </c>
      <c r="X138" s="17">
        <v>1</v>
      </c>
      <c r="Y138" s="14" t="s">
        <v>52</v>
      </c>
      <c r="Z138" s="14" t="s">
        <v>52</v>
      </c>
      <c r="AA138" s="17" t="s">
        <v>52</v>
      </c>
      <c r="AB138" s="17" t="s">
        <v>52</v>
      </c>
      <c r="AC138" s="14" t="s">
        <v>52</v>
      </c>
    </row>
    <row r="139" spans="1:29" x14ac:dyDescent="0.2">
      <c r="A139" s="14" t="s">
        <v>50</v>
      </c>
      <c r="B139" s="14" t="s">
        <v>8</v>
      </c>
      <c r="C139" s="14" t="s">
        <v>11</v>
      </c>
      <c r="D139" s="14" t="s">
        <v>187</v>
      </c>
      <c r="E139" s="14" t="s">
        <v>406</v>
      </c>
      <c r="F139" s="14" t="s">
        <v>614</v>
      </c>
      <c r="G139" s="14" t="s">
        <v>52</v>
      </c>
      <c r="H139" s="14" t="s">
        <v>700</v>
      </c>
      <c r="I139" s="16">
        <v>6060000</v>
      </c>
      <c r="J139" s="14" t="s">
        <v>32</v>
      </c>
      <c r="K139" s="16">
        <v>9696000</v>
      </c>
      <c r="L139" s="14" t="s">
        <v>700</v>
      </c>
      <c r="M139" s="16">
        <v>6060000</v>
      </c>
      <c r="N139" s="14" t="s">
        <v>32</v>
      </c>
      <c r="O139" s="16">
        <v>9696000</v>
      </c>
      <c r="P139" s="16">
        <v>6060000</v>
      </c>
      <c r="Q139" s="16">
        <v>0</v>
      </c>
      <c r="R139" s="16">
        <v>0</v>
      </c>
      <c r="S139" s="17">
        <v>0</v>
      </c>
      <c r="T139" s="14" t="s">
        <v>31</v>
      </c>
      <c r="U139" s="14" t="s">
        <v>52</v>
      </c>
      <c r="V139" s="14" t="s">
        <v>715</v>
      </c>
      <c r="W139" s="17" t="s">
        <v>52</v>
      </c>
      <c r="X139" s="17">
        <v>1</v>
      </c>
      <c r="Y139" s="14" t="s">
        <v>52</v>
      </c>
      <c r="Z139" s="14" t="s">
        <v>52</v>
      </c>
      <c r="AA139" s="17" t="s">
        <v>52</v>
      </c>
      <c r="AB139" s="17" t="s">
        <v>52</v>
      </c>
      <c r="AC139" s="14" t="s">
        <v>52</v>
      </c>
    </row>
    <row r="140" spans="1:29" x14ac:dyDescent="0.2">
      <c r="A140" s="14" t="s">
        <v>50</v>
      </c>
      <c r="B140" s="14" t="s">
        <v>8</v>
      </c>
      <c r="C140" s="14" t="s">
        <v>11</v>
      </c>
      <c r="D140" s="14" t="s">
        <v>188</v>
      </c>
      <c r="E140" s="14" t="s">
        <v>407</v>
      </c>
      <c r="F140" s="14" t="s">
        <v>615</v>
      </c>
      <c r="G140" s="14" t="s">
        <v>52</v>
      </c>
      <c r="H140" s="14" t="s">
        <v>700</v>
      </c>
      <c r="I140" s="16">
        <v>7824000</v>
      </c>
      <c r="J140" s="14" t="s">
        <v>32</v>
      </c>
      <c r="K140" s="16">
        <v>12518400</v>
      </c>
      <c r="L140" s="14" t="s">
        <v>700</v>
      </c>
      <c r="M140" s="16">
        <v>7824000</v>
      </c>
      <c r="N140" s="14" t="s">
        <v>32</v>
      </c>
      <c r="O140" s="16">
        <v>12518400</v>
      </c>
      <c r="P140" s="16">
        <v>7824000</v>
      </c>
      <c r="Q140" s="16">
        <v>0</v>
      </c>
      <c r="R140" s="16">
        <v>0</v>
      </c>
      <c r="S140" s="17">
        <v>0</v>
      </c>
      <c r="T140" s="14" t="s">
        <v>31</v>
      </c>
      <c r="U140" s="14" t="s">
        <v>52</v>
      </c>
      <c r="V140" s="14" t="s">
        <v>715</v>
      </c>
      <c r="W140" s="17" t="s">
        <v>52</v>
      </c>
      <c r="X140" s="17">
        <v>1</v>
      </c>
      <c r="Y140" s="14" t="s">
        <v>52</v>
      </c>
      <c r="Z140" s="14" t="s">
        <v>52</v>
      </c>
      <c r="AA140" s="17" t="s">
        <v>52</v>
      </c>
      <c r="AB140" s="17" t="s">
        <v>52</v>
      </c>
      <c r="AC140" s="14" t="s">
        <v>52</v>
      </c>
    </row>
    <row r="141" spans="1:29" x14ac:dyDescent="0.2">
      <c r="A141" s="14" t="s">
        <v>50</v>
      </c>
      <c r="B141" s="14" t="s">
        <v>8</v>
      </c>
      <c r="C141" s="14" t="s">
        <v>11</v>
      </c>
      <c r="D141" s="14" t="s">
        <v>189</v>
      </c>
      <c r="E141" s="14" t="s">
        <v>408</v>
      </c>
      <c r="F141" s="14" t="s">
        <v>616</v>
      </c>
      <c r="G141" s="14" t="s">
        <v>52</v>
      </c>
      <c r="H141" s="14" t="s">
        <v>700</v>
      </c>
      <c r="I141" s="16">
        <v>11370000</v>
      </c>
      <c r="J141" s="14" t="s">
        <v>32</v>
      </c>
      <c r="K141" s="16">
        <v>18192000</v>
      </c>
      <c r="L141" s="14" t="s">
        <v>700</v>
      </c>
      <c r="M141" s="16">
        <v>11370000</v>
      </c>
      <c r="N141" s="14" t="s">
        <v>32</v>
      </c>
      <c r="O141" s="16">
        <v>18192000</v>
      </c>
      <c r="P141" s="16">
        <v>11370000</v>
      </c>
      <c r="Q141" s="16">
        <v>0</v>
      </c>
      <c r="R141" s="16">
        <v>0</v>
      </c>
      <c r="S141" s="17">
        <v>0</v>
      </c>
      <c r="T141" s="14" t="s">
        <v>31</v>
      </c>
      <c r="U141" s="14" t="s">
        <v>52</v>
      </c>
      <c r="V141" s="14" t="s">
        <v>715</v>
      </c>
      <c r="W141" s="17" t="s">
        <v>52</v>
      </c>
      <c r="X141" s="17">
        <v>1</v>
      </c>
      <c r="Y141" s="14" t="s">
        <v>52</v>
      </c>
      <c r="Z141" s="14" t="s">
        <v>52</v>
      </c>
      <c r="AA141" s="17" t="s">
        <v>52</v>
      </c>
      <c r="AB141" s="17" t="s">
        <v>52</v>
      </c>
      <c r="AC141" s="14" t="s">
        <v>52</v>
      </c>
    </row>
    <row r="142" spans="1:29" x14ac:dyDescent="0.2">
      <c r="A142" s="14" t="s">
        <v>50</v>
      </c>
      <c r="B142" s="14" t="s">
        <v>8</v>
      </c>
      <c r="C142" s="14" t="s">
        <v>11</v>
      </c>
      <c r="D142" s="14" t="s">
        <v>190</v>
      </c>
      <c r="E142" s="14" t="s">
        <v>409</v>
      </c>
      <c r="F142" s="14" t="s">
        <v>617</v>
      </c>
      <c r="G142" s="14" t="s">
        <v>52</v>
      </c>
      <c r="H142" s="14" t="s">
        <v>700</v>
      </c>
      <c r="I142" s="16">
        <v>26800</v>
      </c>
      <c r="J142" s="14" t="s">
        <v>32</v>
      </c>
      <c r="K142" s="16">
        <v>42880</v>
      </c>
      <c r="L142" s="14" t="s">
        <v>700</v>
      </c>
      <c r="M142" s="16">
        <v>26800</v>
      </c>
      <c r="N142" s="14" t="s">
        <v>32</v>
      </c>
      <c r="O142" s="16">
        <v>42880</v>
      </c>
      <c r="P142" s="16">
        <v>0</v>
      </c>
      <c r="Q142" s="16">
        <v>26800</v>
      </c>
      <c r="R142" s="16">
        <v>0</v>
      </c>
      <c r="S142" s="17">
        <v>0</v>
      </c>
      <c r="T142" s="14" t="s">
        <v>31</v>
      </c>
      <c r="U142" s="14" t="s">
        <v>52</v>
      </c>
      <c r="V142" s="14" t="s">
        <v>715</v>
      </c>
      <c r="W142" s="17" t="s">
        <v>52</v>
      </c>
      <c r="X142" s="17">
        <v>1</v>
      </c>
      <c r="Y142" s="14" t="s">
        <v>52</v>
      </c>
      <c r="Z142" s="14" t="s">
        <v>52</v>
      </c>
      <c r="AA142" s="17" t="s">
        <v>52</v>
      </c>
      <c r="AB142" s="17" t="s">
        <v>52</v>
      </c>
      <c r="AC142" s="14" t="s">
        <v>52</v>
      </c>
    </row>
    <row r="143" spans="1:29" x14ac:dyDescent="0.2">
      <c r="A143" s="14" t="s">
        <v>50</v>
      </c>
      <c r="B143" s="14" t="s">
        <v>8</v>
      </c>
      <c r="C143" s="14" t="s">
        <v>11</v>
      </c>
      <c r="D143" s="14" t="s">
        <v>191</v>
      </c>
      <c r="E143" s="14" t="s">
        <v>410</v>
      </c>
      <c r="F143" s="14" t="s">
        <v>618</v>
      </c>
      <c r="G143" s="14" t="s">
        <v>52</v>
      </c>
      <c r="H143" s="14" t="s">
        <v>700</v>
      </c>
      <c r="I143" s="16">
        <v>6528000</v>
      </c>
      <c r="J143" s="14" t="s">
        <v>32</v>
      </c>
      <c r="K143" s="16">
        <v>10444800</v>
      </c>
      <c r="L143" s="14" t="s">
        <v>700</v>
      </c>
      <c r="M143" s="16">
        <v>6528000</v>
      </c>
      <c r="N143" s="14" t="s">
        <v>32</v>
      </c>
      <c r="O143" s="16">
        <v>10444800</v>
      </c>
      <c r="P143" s="16">
        <v>6528000</v>
      </c>
      <c r="Q143" s="16">
        <v>0</v>
      </c>
      <c r="R143" s="16">
        <v>0</v>
      </c>
      <c r="S143" s="17">
        <v>0</v>
      </c>
      <c r="T143" s="14" t="s">
        <v>31</v>
      </c>
      <c r="U143" s="14" t="s">
        <v>52</v>
      </c>
      <c r="V143" s="14" t="s">
        <v>715</v>
      </c>
      <c r="W143" s="17" t="s">
        <v>52</v>
      </c>
      <c r="X143" s="17">
        <v>1</v>
      </c>
      <c r="Y143" s="14" t="s">
        <v>52</v>
      </c>
      <c r="Z143" s="14" t="s">
        <v>52</v>
      </c>
      <c r="AA143" s="17" t="s">
        <v>52</v>
      </c>
      <c r="AB143" s="17" t="s">
        <v>52</v>
      </c>
      <c r="AC143" s="14" t="s">
        <v>52</v>
      </c>
    </row>
    <row r="144" spans="1:29" x14ac:dyDescent="0.2">
      <c r="A144" s="14" t="s">
        <v>50</v>
      </c>
      <c r="B144" s="14" t="s">
        <v>8</v>
      </c>
      <c r="C144" s="14" t="s">
        <v>11</v>
      </c>
      <c r="D144" s="14" t="s">
        <v>192</v>
      </c>
      <c r="E144" s="14" t="s">
        <v>411</v>
      </c>
      <c r="F144" s="14" t="s">
        <v>619</v>
      </c>
      <c r="G144" s="14" t="s">
        <v>52</v>
      </c>
      <c r="H144" s="14" t="s">
        <v>700</v>
      </c>
      <c r="I144" s="16">
        <v>480000</v>
      </c>
      <c r="J144" s="14" t="s">
        <v>32</v>
      </c>
      <c r="K144" s="16">
        <v>768000</v>
      </c>
      <c r="L144" s="14" t="s">
        <v>700</v>
      </c>
      <c r="M144" s="16">
        <v>480000</v>
      </c>
      <c r="N144" s="14" t="s">
        <v>32</v>
      </c>
      <c r="O144" s="16">
        <v>768000</v>
      </c>
      <c r="P144" s="16">
        <v>0</v>
      </c>
      <c r="Q144" s="16">
        <v>480000</v>
      </c>
      <c r="R144" s="16">
        <v>0</v>
      </c>
      <c r="S144" s="17">
        <v>0</v>
      </c>
      <c r="T144" s="14" t="s">
        <v>31</v>
      </c>
      <c r="U144" s="14" t="s">
        <v>52</v>
      </c>
      <c r="V144" s="14" t="s">
        <v>715</v>
      </c>
      <c r="W144" s="17" t="s">
        <v>52</v>
      </c>
      <c r="X144" s="17">
        <v>1</v>
      </c>
      <c r="Y144" s="14" t="s">
        <v>52</v>
      </c>
      <c r="Z144" s="14" t="s">
        <v>52</v>
      </c>
      <c r="AA144" s="17" t="s">
        <v>52</v>
      </c>
      <c r="AB144" s="17" t="s">
        <v>52</v>
      </c>
      <c r="AC144" s="14" t="s">
        <v>52</v>
      </c>
    </row>
    <row r="145" spans="1:29" x14ac:dyDescent="0.2">
      <c r="A145" s="14" t="s">
        <v>50</v>
      </c>
      <c r="B145" s="14" t="s">
        <v>8</v>
      </c>
      <c r="C145" s="14" t="s">
        <v>11</v>
      </c>
      <c r="D145" s="14" t="s">
        <v>193</v>
      </c>
      <c r="E145" s="14" t="s">
        <v>412</v>
      </c>
      <c r="F145" s="14" t="s">
        <v>620</v>
      </c>
      <c r="G145" s="14" t="s">
        <v>52</v>
      </c>
      <c r="H145" s="14" t="s">
        <v>700</v>
      </c>
      <c r="I145" s="16">
        <v>36000</v>
      </c>
      <c r="J145" s="14" t="s">
        <v>32</v>
      </c>
      <c r="K145" s="16">
        <v>57600</v>
      </c>
      <c r="L145" s="14" t="s">
        <v>700</v>
      </c>
      <c r="M145" s="16">
        <v>36000</v>
      </c>
      <c r="N145" s="14" t="s">
        <v>32</v>
      </c>
      <c r="O145" s="16">
        <v>57600</v>
      </c>
      <c r="P145" s="16">
        <v>0</v>
      </c>
      <c r="Q145" s="16">
        <v>36000</v>
      </c>
      <c r="R145" s="16">
        <v>0</v>
      </c>
      <c r="S145" s="17">
        <v>0</v>
      </c>
      <c r="T145" s="14" t="s">
        <v>31</v>
      </c>
      <c r="U145" s="14" t="s">
        <v>52</v>
      </c>
      <c r="V145" s="14" t="s">
        <v>715</v>
      </c>
      <c r="W145" s="17" t="s">
        <v>52</v>
      </c>
      <c r="X145" s="17">
        <v>1</v>
      </c>
      <c r="Y145" s="14" t="s">
        <v>52</v>
      </c>
      <c r="Z145" s="14" t="s">
        <v>52</v>
      </c>
      <c r="AA145" s="17" t="s">
        <v>52</v>
      </c>
      <c r="AB145" s="17" t="s">
        <v>52</v>
      </c>
      <c r="AC145" s="14" t="s">
        <v>52</v>
      </c>
    </row>
    <row r="146" spans="1:29" x14ac:dyDescent="0.2">
      <c r="A146" s="14" t="s">
        <v>50</v>
      </c>
      <c r="B146" s="14" t="s">
        <v>8</v>
      </c>
      <c r="C146" s="14" t="s">
        <v>11</v>
      </c>
      <c r="D146" s="14" t="s">
        <v>194</v>
      </c>
      <c r="E146" s="14" t="s">
        <v>413</v>
      </c>
      <c r="F146" s="14" t="s">
        <v>621</v>
      </c>
      <c r="G146" s="14" t="s">
        <v>52</v>
      </c>
      <c r="H146" s="14" t="s">
        <v>700</v>
      </c>
      <c r="I146" s="16">
        <v>1003200</v>
      </c>
      <c r="J146" s="14" t="s">
        <v>32</v>
      </c>
      <c r="K146" s="16">
        <v>1605120</v>
      </c>
      <c r="L146" s="14" t="s">
        <v>700</v>
      </c>
      <c r="M146" s="16">
        <v>1003200</v>
      </c>
      <c r="N146" s="14" t="s">
        <v>32</v>
      </c>
      <c r="O146" s="16">
        <v>1605120</v>
      </c>
      <c r="P146" s="16">
        <v>1003200</v>
      </c>
      <c r="Q146" s="16">
        <v>0</v>
      </c>
      <c r="R146" s="16">
        <v>0</v>
      </c>
      <c r="S146" s="17">
        <v>0</v>
      </c>
      <c r="T146" s="14" t="s">
        <v>31</v>
      </c>
      <c r="U146" s="14" t="s">
        <v>52</v>
      </c>
      <c r="V146" s="14" t="s">
        <v>715</v>
      </c>
      <c r="W146" s="17" t="s">
        <v>52</v>
      </c>
      <c r="X146" s="17">
        <v>1</v>
      </c>
      <c r="Y146" s="14" t="s">
        <v>52</v>
      </c>
      <c r="Z146" s="14" t="s">
        <v>52</v>
      </c>
      <c r="AA146" s="17" t="s">
        <v>52</v>
      </c>
      <c r="AB146" s="17" t="s">
        <v>52</v>
      </c>
      <c r="AC146" s="14" t="s">
        <v>52</v>
      </c>
    </row>
    <row r="147" spans="1:29" x14ac:dyDescent="0.2">
      <c r="A147" s="14" t="s">
        <v>50</v>
      </c>
      <c r="B147" s="14" t="s">
        <v>8</v>
      </c>
      <c r="C147" s="14" t="s">
        <v>11</v>
      </c>
      <c r="D147" s="14" t="s">
        <v>195</v>
      </c>
      <c r="E147" s="14" t="s">
        <v>414</v>
      </c>
      <c r="F147" s="14" t="s">
        <v>622</v>
      </c>
      <c r="G147" s="14" t="s">
        <v>52</v>
      </c>
      <c r="H147" s="14" t="s">
        <v>700</v>
      </c>
      <c r="I147" s="16">
        <v>1144500</v>
      </c>
      <c r="J147" s="14" t="s">
        <v>32</v>
      </c>
      <c r="K147" s="16">
        <v>1831200</v>
      </c>
      <c r="L147" s="14" t="s">
        <v>700</v>
      </c>
      <c r="M147" s="16">
        <v>1144500</v>
      </c>
      <c r="N147" s="14" t="s">
        <v>32</v>
      </c>
      <c r="O147" s="16">
        <v>1831200</v>
      </c>
      <c r="P147" s="16">
        <v>1144500</v>
      </c>
      <c r="Q147" s="16">
        <v>0</v>
      </c>
      <c r="R147" s="16">
        <v>0</v>
      </c>
      <c r="S147" s="17">
        <v>0</v>
      </c>
      <c r="T147" s="14" t="s">
        <v>31</v>
      </c>
      <c r="U147" s="14" t="s">
        <v>52</v>
      </c>
      <c r="V147" s="14" t="s">
        <v>715</v>
      </c>
      <c r="W147" s="17" t="s">
        <v>52</v>
      </c>
      <c r="X147" s="17">
        <v>1</v>
      </c>
      <c r="Y147" s="14" t="s">
        <v>52</v>
      </c>
      <c r="Z147" s="14" t="s">
        <v>52</v>
      </c>
      <c r="AA147" s="17" t="s">
        <v>52</v>
      </c>
      <c r="AB147" s="17" t="s">
        <v>52</v>
      </c>
      <c r="AC147" s="14" t="s">
        <v>52</v>
      </c>
    </row>
    <row r="148" spans="1:29" x14ac:dyDescent="0.2">
      <c r="A148" s="14" t="s">
        <v>50</v>
      </c>
      <c r="B148" s="14" t="s">
        <v>8</v>
      </c>
      <c r="C148" s="14" t="s">
        <v>11</v>
      </c>
      <c r="D148" s="14" t="s">
        <v>196</v>
      </c>
      <c r="E148" s="14" t="s">
        <v>415</v>
      </c>
      <c r="F148" s="14" t="s">
        <v>623</v>
      </c>
      <c r="G148" s="14" t="s">
        <v>52</v>
      </c>
      <c r="H148" s="14" t="s">
        <v>700</v>
      </c>
      <c r="I148" s="16">
        <v>934000</v>
      </c>
      <c r="J148" s="14" t="s">
        <v>32</v>
      </c>
      <c r="K148" s="16">
        <v>1494400</v>
      </c>
      <c r="L148" s="14" t="s">
        <v>700</v>
      </c>
      <c r="M148" s="16">
        <v>934000</v>
      </c>
      <c r="N148" s="14" t="s">
        <v>32</v>
      </c>
      <c r="O148" s="16">
        <v>1494400</v>
      </c>
      <c r="P148" s="16">
        <v>934000</v>
      </c>
      <c r="Q148" s="16">
        <v>0</v>
      </c>
      <c r="R148" s="16">
        <v>0</v>
      </c>
      <c r="S148" s="17">
        <v>0</v>
      </c>
      <c r="T148" s="14" t="s">
        <v>31</v>
      </c>
      <c r="U148" s="14" t="s">
        <v>52</v>
      </c>
      <c r="V148" s="14" t="s">
        <v>715</v>
      </c>
      <c r="W148" s="17" t="s">
        <v>52</v>
      </c>
      <c r="X148" s="17">
        <v>1</v>
      </c>
      <c r="Y148" s="14" t="s">
        <v>52</v>
      </c>
      <c r="Z148" s="14" t="s">
        <v>52</v>
      </c>
      <c r="AA148" s="17" t="s">
        <v>52</v>
      </c>
      <c r="AB148" s="17" t="s">
        <v>52</v>
      </c>
      <c r="AC148" s="14" t="s">
        <v>52</v>
      </c>
    </row>
    <row r="149" spans="1:29" x14ac:dyDescent="0.2">
      <c r="A149" s="14" t="s">
        <v>50</v>
      </c>
      <c r="B149" s="14" t="s">
        <v>8</v>
      </c>
      <c r="C149" s="14" t="s">
        <v>11</v>
      </c>
      <c r="D149" s="14" t="s">
        <v>197</v>
      </c>
      <c r="E149" s="14" t="s">
        <v>416</v>
      </c>
      <c r="F149" s="14" t="s">
        <v>624</v>
      </c>
      <c r="G149" s="14" t="s">
        <v>52</v>
      </c>
      <c r="H149" s="14" t="s">
        <v>700</v>
      </c>
      <c r="I149" s="16">
        <v>1040000</v>
      </c>
      <c r="J149" s="14" t="s">
        <v>32</v>
      </c>
      <c r="K149" s="16">
        <v>1664000</v>
      </c>
      <c r="L149" s="14" t="s">
        <v>700</v>
      </c>
      <c r="M149" s="16">
        <v>1040000</v>
      </c>
      <c r="N149" s="14" t="s">
        <v>32</v>
      </c>
      <c r="O149" s="16">
        <v>1664000</v>
      </c>
      <c r="P149" s="16">
        <v>1040000</v>
      </c>
      <c r="Q149" s="16">
        <v>0</v>
      </c>
      <c r="R149" s="16">
        <v>0</v>
      </c>
      <c r="S149" s="17">
        <v>0</v>
      </c>
      <c r="T149" s="14" t="s">
        <v>31</v>
      </c>
      <c r="U149" s="14" t="s">
        <v>52</v>
      </c>
      <c r="V149" s="14" t="s">
        <v>715</v>
      </c>
      <c r="W149" s="17" t="s">
        <v>52</v>
      </c>
      <c r="X149" s="17">
        <v>1</v>
      </c>
      <c r="Y149" s="14" t="s">
        <v>52</v>
      </c>
      <c r="Z149" s="14" t="s">
        <v>52</v>
      </c>
      <c r="AA149" s="17" t="s">
        <v>52</v>
      </c>
      <c r="AB149" s="17" t="s">
        <v>52</v>
      </c>
      <c r="AC149" s="14" t="s">
        <v>52</v>
      </c>
    </row>
    <row r="150" spans="1:29" x14ac:dyDescent="0.2">
      <c r="A150" s="14" t="s">
        <v>50</v>
      </c>
      <c r="B150" s="14" t="s">
        <v>8</v>
      </c>
      <c r="C150" s="14" t="s">
        <v>11</v>
      </c>
      <c r="D150" s="14" t="s">
        <v>198</v>
      </c>
      <c r="E150" s="14" t="s">
        <v>417</v>
      </c>
      <c r="F150" s="14" t="s">
        <v>625</v>
      </c>
      <c r="G150" s="14" t="s">
        <v>52</v>
      </c>
      <c r="H150" s="14" t="s">
        <v>700</v>
      </c>
      <c r="I150" s="16">
        <v>3100800</v>
      </c>
      <c r="J150" s="14" t="s">
        <v>32</v>
      </c>
      <c r="K150" s="16">
        <v>4961280</v>
      </c>
      <c r="L150" s="14" t="s">
        <v>700</v>
      </c>
      <c r="M150" s="16">
        <v>3100800</v>
      </c>
      <c r="N150" s="14" t="s">
        <v>32</v>
      </c>
      <c r="O150" s="16">
        <v>4961280</v>
      </c>
      <c r="P150" s="16">
        <v>3036800</v>
      </c>
      <c r="Q150" s="16">
        <v>64000</v>
      </c>
      <c r="R150" s="16">
        <v>0</v>
      </c>
      <c r="S150" s="17">
        <v>0</v>
      </c>
      <c r="T150" s="14" t="s">
        <v>31</v>
      </c>
      <c r="U150" s="14" t="s">
        <v>52</v>
      </c>
      <c r="V150" s="14" t="s">
        <v>715</v>
      </c>
      <c r="W150" s="17" t="s">
        <v>52</v>
      </c>
      <c r="X150" s="17">
        <v>1</v>
      </c>
      <c r="Y150" s="14" t="s">
        <v>52</v>
      </c>
      <c r="Z150" s="14" t="s">
        <v>52</v>
      </c>
      <c r="AA150" s="17" t="s">
        <v>52</v>
      </c>
      <c r="AB150" s="17" t="s">
        <v>52</v>
      </c>
      <c r="AC150" s="14" t="s">
        <v>52</v>
      </c>
    </row>
    <row r="151" spans="1:29" x14ac:dyDescent="0.2">
      <c r="A151" s="14" t="s">
        <v>50</v>
      </c>
      <c r="B151" s="14" t="s">
        <v>8</v>
      </c>
      <c r="C151" s="14" t="s">
        <v>11</v>
      </c>
      <c r="D151" s="14" t="s">
        <v>199</v>
      </c>
      <c r="E151" s="14" t="s">
        <v>418</v>
      </c>
      <c r="F151" s="14" t="s">
        <v>626</v>
      </c>
      <c r="G151" s="14" t="s">
        <v>52</v>
      </c>
      <c r="H151" s="14" t="s">
        <v>700</v>
      </c>
      <c r="I151" s="16">
        <v>643000</v>
      </c>
      <c r="J151" s="14" t="s">
        <v>32</v>
      </c>
      <c r="K151" s="16">
        <v>1028800</v>
      </c>
      <c r="L151" s="14" t="s">
        <v>700</v>
      </c>
      <c r="M151" s="16">
        <v>643000</v>
      </c>
      <c r="N151" s="14" t="s">
        <v>32</v>
      </c>
      <c r="O151" s="16">
        <v>1028800</v>
      </c>
      <c r="P151" s="16">
        <v>643000</v>
      </c>
      <c r="Q151" s="16">
        <v>0</v>
      </c>
      <c r="R151" s="16">
        <v>0</v>
      </c>
      <c r="S151" s="17">
        <v>0</v>
      </c>
      <c r="T151" s="14" t="s">
        <v>31</v>
      </c>
      <c r="U151" s="14" t="s">
        <v>52</v>
      </c>
      <c r="V151" s="14" t="s">
        <v>715</v>
      </c>
      <c r="W151" s="17" t="s">
        <v>52</v>
      </c>
      <c r="X151" s="17">
        <v>1</v>
      </c>
      <c r="Y151" s="14" t="s">
        <v>52</v>
      </c>
      <c r="Z151" s="14" t="s">
        <v>52</v>
      </c>
      <c r="AA151" s="17" t="s">
        <v>52</v>
      </c>
      <c r="AB151" s="17" t="s">
        <v>52</v>
      </c>
      <c r="AC151" s="14" t="s">
        <v>52</v>
      </c>
    </row>
    <row r="152" spans="1:29" x14ac:dyDescent="0.2">
      <c r="A152" s="14" t="s">
        <v>50</v>
      </c>
      <c r="B152" s="14" t="s">
        <v>8</v>
      </c>
      <c r="C152" s="14" t="s">
        <v>11</v>
      </c>
      <c r="D152" s="14" t="s">
        <v>200</v>
      </c>
      <c r="E152" s="14" t="s">
        <v>419</v>
      </c>
      <c r="F152" s="14" t="s">
        <v>627</v>
      </c>
      <c r="G152" s="14" t="s">
        <v>52</v>
      </c>
      <c r="H152" s="14" t="s">
        <v>700</v>
      </c>
      <c r="I152" s="16">
        <v>6727500</v>
      </c>
      <c r="J152" s="14" t="s">
        <v>32</v>
      </c>
      <c r="K152" s="16">
        <v>10764000</v>
      </c>
      <c r="L152" s="14" t="s">
        <v>700</v>
      </c>
      <c r="M152" s="16">
        <v>6727500</v>
      </c>
      <c r="N152" s="14" t="s">
        <v>32</v>
      </c>
      <c r="O152" s="16">
        <v>10764000</v>
      </c>
      <c r="P152" s="16">
        <v>6727500</v>
      </c>
      <c r="Q152" s="16">
        <v>0</v>
      </c>
      <c r="R152" s="16">
        <v>0</v>
      </c>
      <c r="S152" s="17">
        <v>0</v>
      </c>
      <c r="T152" s="14" t="s">
        <v>712</v>
      </c>
      <c r="U152" s="14" t="s">
        <v>712</v>
      </c>
      <c r="V152" s="14" t="s">
        <v>712</v>
      </c>
      <c r="W152" s="17" t="s">
        <v>52</v>
      </c>
      <c r="X152" s="17">
        <v>1</v>
      </c>
      <c r="Y152" s="14" t="s">
        <v>52</v>
      </c>
      <c r="Z152" s="14" t="s">
        <v>52</v>
      </c>
      <c r="AA152" s="17" t="s">
        <v>52</v>
      </c>
      <c r="AB152" s="17" t="s">
        <v>52</v>
      </c>
      <c r="AC152" s="14" t="s">
        <v>52</v>
      </c>
    </row>
    <row r="153" spans="1:29" x14ac:dyDescent="0.2">
      <c r="A153" s="14" t="s">
        <v>50</v>
      </c>
      <c r="B153" s="14" t="s">
        <v>8</v>
      </c>
      <c r="C153" s="14" t="s">
        <v>11</v>
      </c>
      <c r="D153" s="14" t="s">
        <v>201</v>
      </c>
      <c r="E153" s="14" t="s">
        <v>420</v>
      </c>
      <c r="F153" s="14" t="s">
        <v>628</v>
      </c>
      <c r="G153" s="14" t="s">
        <v>52</v>
      </c>
      <c r="H153" s="14" t="s">
        <v>700</v>
      </c>
      <c r="I153" s="16">
        <v>3778900</v>
      </c>
      <c r="J153" s="14" t="s">
        <v>32</v>
      </c>
      <c r="K153" s="16">
        <v>6046240</v>
      </c>
      <c r="L153" s="14" t="s">
        <v>700</v>
      </c>
      <c r="M153" s="16">
        <v>3778900</v>
      </c>
      <c r="N153" s="14" t="s">
        <v>32</v>
      </c>
      <c r="O153" s="16">
        <v>6046240</v>
      </c>
      <c r="P153" s="16">
        <v>3778900</v>
      </c>
      <c r="Q153" s="16">
        <v>0</v>
      </c>
      <c r="R153" s="16">
        <v>0</v>
      </c>
      <c r="S153" s="17">
        <v>0</v>
      </c>
      <c r="T153" s="14" t="s">
        <v>712</v>
      </c>
      <c r="U153" s="14" t="s">
        <v>712</v>
      </c>
      <c r="V153" s="14" t="s">
        <v>712</v>
      </c>
      <c r="W153" s="17" t="s">
        <v>52</v>
      </c>
      <c r="X153" s="17">
        <v>1</v>
      </c>
      <c r="Y153" s="14" t="s">
        <v>52</v>
      </c>
      <c r="Z153" s="14" t="s">
        <v>52</v>
      </c>
      <c r="AA153" s="17" t="s">
        <v>52</v>
      </c>
      <c r="AB153" s="17" t="s">
        <v>52</v>
      </c>
      <c r="AC153" s="14" t="s">
        <v>52</v>
      </c>
    </row>
    <row r="154" spans="1:29" x14ac:dyDescent="0.2">
      <c r="A154" s="14" t="s">
        <v>50</v>
      </c>
      <c r="B154" s="14" t="s">
        <v>8</v>
      </c>
      <c r="C154" s="14" t="s">
        <v>11</v>
      </c>
      <c r="D154" s="14" t="s">
        <v>202</v>
      </c>
      <c r="E154" s="14" t="s">
        <v>421</v>
      </c>
      <c r="F154" s="14" t="s">
        <v>629</v>
      </c>
      <c r="G154" s="14" t="s">
        <v>52</v>
      </c>
      <c r="H154" s="14" t="s">
        <v>700</v>
      </c>
      <c r="I154" s="16">
        <v>1114400</v>
      </c>
      <c r="J154" s="14" t="s">
        <v>32</v>
      </c>
      <c r="K154" s="16">
        <v>1783040</v>
      </c>
      <c r="L154" s="14" t="s">
        <v>700</v>
      </c>
      <c r="M154" s="16">
        <v>1114400</v>
      </c>
      <c r="N154" s="14" t="s">
        <v>32</v>
      </c>
      <c r="O154" s="16">
        <v>1783040</v>
      </c>
      <c r="P154" s="16">
        <v>1114400</v>
      </c>
      <c r="Q154" s="16">
        <v>0</v>
      </c>
      <c r="R154" s="16">
        <v>0</v>
      </c>
      <c r="S154" s="17">
        <v>0</v>
      </c>
      <c r="T154" s="14" t="s">
        <v>712</v>
      </c>
      <c r="U154" s="14" t="s">
        <v>712</v>
      </c>
      <c r="V154" s="14" t="s">
        <v>712</v>
      </c>
      <c r="W154" s="17" t="s">
        <v>52</v>
      </c>
      <c r="X154" s="17">
        <v>1</v>
      </c>
      <c r="Y154" s="14" t="s">
        <v>52</v>
      </c>
      <c r="Z154" s="14" t="s">
        <v>52</v>
      </c>
      <c r="AA154" s="17" t="s">
        <v>52</v>
      </c>
      <c r="AB154" s="17" t="s">
        <v>52</v>
      </c>
      <c r="AC154" s="14" t="s">
        <v>52</v>
      </c>
    </row>
    <row r="155" spans="1:29" x14ac:dyDescent="0.2">
      <c r="A155" s="14" t="s">
        <v>50</v>
      </c>
      <c r="B155" s="14" t="s">
        <v>8</v>
      </c>
      <c r="C155" s="14" t="s">
        <v>11</v>
      </c>
      <c r="D155" s="14" t="s">
        <v>203</v>
      </c>
      <c r="E155" s="14" t="s">
        <v>422</v>
      </c>
      <c r="F155" s="14" t="s">
        <v>630</v>
      </c>
      <c r="G155" s="14" t="s">
        <v>52</v>
      </c>
      <c r="H155" s="14" t="s">
        <v>700</v>
      </c>
      <c r="I155" s="16">
        <v>3997600</v>
      </c>
      <c r="J155" s="14" t="s">
        <v>32</v>
      </c>
      <c r="K155" s="16">
        <v>6396160</v>
      </c>
      <c r="L155" s="14" t="s">
        <v>700</v>
      </c>
      <c r="M155" s="16">
        <v>3997600</v>
      </c>
      <c r="N155" s="14" t="s">
        <v>32</v>
      </c>
      <c r="O155" s="16">
        <v>6396160</v>
      </c>
      <c r="P155" s="16">
        <v>3997600</v>
      </c>
      <c r="Q155" s="16">
        <v>0</v>
      </c>
      <c r="R155" s="16">
        <v>0</v>
      </c>
      <c r="S155" s="17">
        <v>0</v>
      </c>
      <c r="T155" s="14" t="s">
        <v>712</v>
      </c>
      <c r="U155" s="14" t="s">
        <v>712</v>
      </c>
      <c r="V155" s="14" t="s">
        <v>712</v>
      </c>
      <c r="W155" s="17" t="s">
        <v>52</v>
      </c>
      <c r="X155" s="17">
        <v>1</v>
      </c>
      <c r="Y155" s="14" t="s">
        <v>52</v>
      </c>
      <c r="Z155" s="14" t="s">
        <v>52</v>
      </c>
      <c r="AA155" s="17" t="s">
        <v>52</v>
      </c>
      <c r="AB155" s="17" t="s">
        <v>52</v>
      </c>
      <c r="AC155" s="14" t="s">
        <v>52</v>
      </c>
    </row>
    <row r="156" spans="1:29" x14ac:dyDescent="0.2">
      <c r="A156" s="14" t="s">
        <v>50</v>
      </c>
      <c r="B156" s="14" t="s">
        <v>8</v>
      </c>
      <c r="C156" s="14" t="s">
        <v>11</v>
      </c>
      <c r="D156" s="14" t="s">
        <v>204</v>
      </c>
      <c r="E156" s="14" t="s">
        <v>423</v>
      </c>
      <c r="F156" s="14" t="s">
        <v>631</v>
      </c>
      <c r="G156" s="14" t="s">
        <v>52</v>
      </c>
      <c r="H156" s="14" t="s">
        <v>700</v>
      </c>
      <c r="I156" s="16">
        <v>2937000</v>
      </c>
      <c r="J156" s="14" t="s">
        <v>32</v>
      </c>
      <c r="K156" s="16">
        <v>4699200</v>
      </c>
      <c r="L156" s="14" t="s">
        <v>700</v>
      </c>
      <c r="M156" s="16">
        <v>2937000</v>
      </c>
      <c r="N156" s="14" t="s">
        <v>32</v>
      </c>
      <c r="O156" s="16">
        <v>4699200</v>
      </c>
      <c r="P156" s="16">
        <v>2937000</v>
      </c>
      <c r="Q156" s="16">
        <v>0</v>
      </c>
      <c r="R156" s="16">
        <v>0</v>
      </c>
      <c r="S156" s="17">
        <v>0</v>
      </c>
      <c r="T156" s="14" t="s">
        <v>31</v>
      </c>
      <c r="U156" s="14" t="s">
        <v>52</v>
      </c>
      <c r="V156" s="14" t="s">
        <v>715</v>
      </c>
      <c r="W156" s="17" t="s">
        <v>52</v>
      </c>
      <c r="X156" s="17">
        <v>1</v>
      </c>
      <c r="Y156" s="14" t="s">
        <v>52</v>
      </c>
      <c r="Z156" s="14" t="s">
        <v>52</v>
      </c>
      <c r="AA156" s="17" t="s">
        <v>52</v>
      </c>
      <c r="AB156" s="17" t="s">
        <v>52</v>
      </c>
      <c r="AC156" s="14" t="s">
        <v>52</v>
      </c>
    </row>
    <row r="157" spans="1:29" x14ac:dyDescent="0.2">
      <c r="A157" s="14" t="s">
        <v>50</v>
      </c>
      <c r="B157" s="14" t="s">
        <v>8</v>
      </c>
      <c r="C157" s="14" t="s">
        <v>11</v>
      </c>
      <c r="D157" s="14" t="s">
        <v>205</v>
      </c>
      <c r="E157" s="14" t="s">
        <v>424</v>
      </c>
      <c r="F157" s="14" t="s">
        <v>632</v>
      </c>
      <c r="G157" s="14" t="s">
        <v>52</v>
      </c>
      <c r="H157" s="14" t="s">
        <v>700</v>
      </c>
      <c r="I157" s="16">
        <v>8000</v>
      </c>
      <c r="J157" s="14" t="s">
        <v>32</v>
      </c>
      <c r="K157" s="16">
        <v>12800</v>
      </c>
      <c r="L157" s="14" t="s">
        <v>700</v>
      </c>
      <c r="M157" s="16">
        <v>8000</v>
      </c>
      <c r="N157" s="14" t="s">
        <v>32</v>
      </c>
      <c r="O157" s="16">
        <v>12800</v>
      </c>
      <c r="P157" s="16">
        <v>0</v>
      </c>
      <c r="Q157" s="16">
        <v>8000</v>
      </c>
      <c r="R157" s="16">
        <v>0</v>
      </c>
      <c r="S157" s="17">
        <v>0</v>
      </c>
      <c r="T157" s="14" t="s">
        <v>712</v>
      </c>
      <c r="U157" s="14" t="s">
        <v>712</v>
      </c>
      <c r="V157" s="14" t="s">
        <v>712</v>
      </c>
      <c r="W157" s="17" t="s">
        <v>52</v>
      </c>
      <c r="X157" s="17">
        <v>1</v>
      </c>
      <c r="Y157" s="14" t="s">
        <v>52</v>
      </c>
      <c r="Z157" s="14" t="s">
        <v>52</v>
      </c>
      <c r="AA157" s="17" t="s">
        <v>52</v>
      </c>
      <c r="AB157" s="17" t="s">
        <v>52</v>
      </c>
      <c r="AC157" s="14" t="s">
        <v>52</v>
      </c>
    </row>
    <row r="158" spans="1:29" x14ac:dyDescent="0.2">
      <c r="A158" s="14" t="s">
        <v>50</v>
      </c>
      <c r="B158" s="14" t="s">
        <v>8</v>
      </c>
      <c r="C158" s="14" t="s">
        <v>11</v>
      </c>
      <c r="D158" s="14" t="s">
        <v>206</v>
      </c>
      <c r="E158" s="14" t="s">
        <v>425</v>
      </c>
      <c r="F158" s="14" t="s">
        <v>633</v>
      </c>
      <c r="G158" s="14" t="s">
        <v>52</v>
      </c>
      <c r="H158" s="14" t="s">
        <v>700</v>
      </c>
      <c r="I158" s="16">
        <v>2102100</v>
      </c>
      <c r="J158" s="14" t="s">
        <v>32</v>
      </c>
      <c r="K158" s="16">
        <v>3363360</v>
      </c>
      <c r="L158" s="14" t="s">
        <v>700</v>
      </c>
      <c r="M158" s="16">
        <v>2102100</v>
      </c>
      <c r="N158" s="14" t="s">
        <v>32</v>
      </c>
      <c r="O158" s="16">
        <v>3363360</v>
      </c>
      <c r="P158" s="16">
        <v>2102100</v>
      </c>
      <c r="Q158" s="16">
        <v>0</v>
      </c>
      <c r="R158" s="16">
        <v>0</v>
      </c>
      <c r="S158" s="17">
        <v>0</v>
      </c>
      <c r="T158" s="14" t="s">
        <v>31</v>
      </c>
      <c r="U158" s="14" t="s">
        <v>52</v>
      </c>
      <c r="V158" s="14" t="s">
        <v>715</v>
      </c>
      <c r="W158" s="17" t="s">
        <v>52</v>
      </c>
      <c r="X158" s="17">
        <v>1</v>
      </c>
      <c r="Y158" s="14" t="s">
        <v>52</v>
      </c>
      <c r="Z158" s="14" t="s">
        <v>52</v>
      </c>
      <c r="AA158" s="17" t="s">
        <v>52</v>
      </c>
      <c r="AB158" s="17" t="s">
        <v>52</v>
      </c>
      <c r="AC158" s="14" t="s">
        <v>52</v>
      </c>
    </row>
    <row r="159" spans="1:29" x14ac:dyDescent="0.2">
      <c r="A159" s="14" t="s">
        <v>50</v>
      </c>
      <c r="B159" s="14" t="s">
        <v>8</v>
      </c>
      <c r="C159" s="14" t="s">
        <v>11</v>
      </c>
      <c r="D159" s="14" t="s">
        <v>207</v>
      </c>
      <c r="E159" s="14" t="s">
        <v>426</v>
      </c>
      <c r="F159" s="14" t="s">
        <v>634</v>
      </c>
      <c r="G159" s="14" t="s">
        <v>52</v>
      </c>
      <c r="H159" s="14" t="s">
        <v>700</v>
      </c>
      <c r="I159" s="16">
        <v>1416600</v>
      </c>
      <c r="J159" s="14" t="s">
        <v>32</v>
      </c>
      <c r="K159" s="16">
        <v>2266560</v>
      </c>
      <c r="L159" s="14" t="s">
        <v>700</v>
      </c>
      <c r="M159" s="16">
        <v>1416600</v>
      </c>
      <c r="N159" s="14" t="s">
        <v>32</v>
      </c>
      <c r="O159" s="16">
        <v>2266560</v>
      </c>
      <c r="P159" s="16">
        <v>1416600</v>
      </c>
      <c r="Q159" s="16">
        <v>0</v>
      </c>
      <c r="R159" s="16">
        <v>0</v>
      </c>
      <c r="S159" s="17">
        <v>0</v>
      </c>
      <c r="T159" s="14" t="s">
        <v>712</v>
      </c>
      <c r="U159" s="14" t="s">
        <v>712</v>
      </c>
      <c r="V159" s="14" t="s">
        <v>712</v>
      </c>
      <c r="W159" s="17" t="s">
        <v>52</v>
      </c>
      <c r="X159" s="17">
        <v>1</v>
      </c>
      <c r="Y159" s="14" t="s">
        <v>52</v>
      </c>
      <c r="Z159" s="14" t="s">
        <v>52</v>
      </c>
      <c r="AA159" s="17" t="s">
        <v>52</v>
      </c>
      <c r="AB159" s="17" t="s">
        <v>52</v>
      </c>
      <c r="AC159" s="14" t="s">
        <v>52</v>
      </c>
    </row>
    <row r="160" spans="1:29" x14ac:dyDescent="0.2">
      <c r="A160" s="14" t="s">
        <v>50</v>
      </c>
      <c r="B160" s="14" t="s">
        <v>8</v>
      </c>
      <c r="C160" s="14" t="s">
        <v>11</v>
      </c>
      <c r="D160" s="14" t="s">
        <v>208</v>
      </c>
      <c r="E160" s="14" t="s">
        <v>427</v>
      </c>
      <c r="F160" s="14" t="s">
        <v>635</v>
      </c>
      <c r="G160" s="14" t="s">
        <v>52</v>
      </c>
      <c r="H160" s="14" t="s">
        <v>700</v>
      </c>
      <c r="I160" s="16">
        <v>7602000</v>
      </c>
      <c r="J160" s="14" t="s">
        <v>32</v>
      </c>
      <c r="K160" s="16">
        <v>12163200</v>
      </c>
      <c r="L160" s="14" t="s">
        <v>700</v>
      </c>
      <c r="M160" s="16">
        <v>7602000</v>
      </c>
      <c r="N160" s="14" t="s">
        <v>32</v>
      </c>
      <c r="O160" s="16">
        <v>12163200</v>
      </c>
      <c r="P160" s="16">
        <v>7602000</v>
      </c>
      <c r="Q160" s="16">
        <v>0</v>
      </c>
      <c r="R160" s="16">
        <v>0</v>
      </c>
      <c r="S160" s="17">
        <v>0</v>
      </c>
      <c r="T160" s="14" t="s">
        <v>31</v>
      </c>
      <c r="U160" s="14" t="s">
        <v>52</v>
      </c>
      <c r="V160" s="14" t="s">
        <v>715</v>
      </c>
      <c r="W160" s="17" t="s">
        <v>52</v>
      </c>
      <c r="X160" s="17">
        <v>1</v>
      </c>
      <c r="Y160" s="14" t="s">
        <v>52</v>
      </c>
      <c r="Z160" s="14" t="s">
        <v>52</v>
      </c>
      <c r="AA160" s="17" t="s">
        <v>52</v>
      </c>
      <c r="AB160" s="17" t="s">
        <v>52</v>
      </c>
      <c r="AC160" s="14" t="s">
        <v>52</v>
      </c>
    </row>
    <row r="161" spans="1:29" x14ac:dyDescent="0.2">
      <c r="A161" s="14" t="s">
        <v>50</v>
      </c>
      <c r="B161" s="14" t="s">
        <v>8</v>
      </c>
      <c r="C161" s="14" t="s">
        <v>11</v>
      </c>
      <c r="D161" s="14" t="s">
        <v>209</v>
      </c>
      <c r="E161" s="14" t="s">
        <v>428</v>
      </c>
      <c r="F161" s="14" t="s">
        <v>636</v>
      </c>
      <c r="G161" s="14" t="s">
        <v>52</v>
      </c>
      <c r="H161" s="14" t="s">
        <v>700</v>
      </c>
      <c r="I161" s="16">
        <v>9596900</v>
      </c>
      <c r="J161" s="14" t="s">
        <v>32</v>
      </c>
      <c r="K161" s="16">
        <v>15355040</v>
      </c>
      <c r="L161" s="14" t="s">
        <v>700</v>
      </c>
      <c r="M161" s="16">
        <v>9596900</v>
      </c>
      <c r="N161" s="14" t="s">
        <v>32</v>
      </c>
      <c r="O161" s="16">
        <v>15355040</v>
      </c>
      <c r="P161" s="16">
        <v>9596900</v>
      </c>
      <c r="Q161" s="16">
        <v>0</v>
      </c>
      <c r="R161" s="16">
        <v>0</v>
      </c>
      <c r="S161" s="17">
        <v>0</v>
      </c>
      <c r="T161" s="14" t="s">
        <v>31</v>
      </c>
      <c r="U161" s="14" t="s">
        <v>52</v>
      </c>
      <c r="V161" s="14" t="s">
        <v>715</v>
      </c>
      <c r="W161" s="17" t="s">
        <v>52</v>
      </c>
      <c r="X161" s="17">
        <v>1</v>
      </c>
      <c r="Y161" s="14" t="s">
        <v>52</v>
      </c>
      <c r="Z161" s="14" t="s">
        <v>52</v>
      </c>
      <c r="AA161" s="17" t="s">
        <v>52</v>
      </c>
      <c r="AB161" s="17" t="s">
        <v>52</v>
      </c>
      <c r="AC161" s="14" t="s">
        <v>52</v>
      </c>
    </row>
    <row r="162" spans="1:29" x14ac:dyDescent="0.2">
      <c r="A162" s="14" t="s">
        <v>50</v>
      </c>
      <c r="B162" s="14" t="s">
        <v>8</v>
      </c>
      <c r="C162" s="14" t="s">
        <v>11</v>
      </c>
      <c r="D162" s="14" t="s">
        <v>210</v>
      </c>
      <c r="E162" s="14" t="s">
        <v>429</v>
      </c>
      <c r="F162" s="14" t="s">
        <v>637</v>
      </c>
      <c r="G162" s="14" t="s">
        <v>52</v>
      </c>
      <c r="H162" s="14" t="s">
        <v>700</v>
      </c>
      <c r="I162" s="16">
        <v>1883700</v>
      </c>
      <c r="J162" s="14" t="s">
        <v>32</v>
      </c>
      <c r="K162" s="16">
        <v>3013920</v>
      </c>
      <c r="L162" s="14" t="s">
        <v>700</v>
      </c>
      <c r="M162" s="16">
        <v>1883700</v>
      </c>
      <c r="N162" s="14" t="s">
        <v>32</v>
      </c>
      <c r="O162" s="16">
        <v>3013920</v>
      </c>
      <c r="P162" s="16">
        <v>1883700</v>
      </c>
      <c r="Q162" s="16">
        <v>0</v>
      </c>
      <c r="R162" s="16">
        <v>0</v>
      </c>
      <c r="S162" s="17">
        <v>0</v>
      </c>
      <c r="T162" s="14" t="s">
        <v>31</v>
      </c>
      <c r="U162" s="14" t="s">
        <v>52</v>
      </c>
      <c r="V162" s="14" t="s">
        <v>715</v>
      </c>
      <c r="W162" s="17" t="s">
        <v>52</v>
      </c>
      <c r="X162" s="17">
        <v>1</v>
      </c>
      <c r="Y162" s="14" t="s">
        <v>52</v>
      </c>
      <c r="Z162" s="14" t="s">
        <v>52</v>
      </c>
      <c r="AA162" s="17" t="s">
        <v>52</v>
      </c>
      <c r="AB162" s="17" t="s">
        <v>52</v>
      </c>
      <c r="AC162" s="14" t="s">
        <v>52</v>
      </c>
    </row>
    <row r="163" spans="1:29" x14ac:dyDescent="0.2">
      <c r="A163" s="14" t="s">
        <v>50</v>
      </c>
      <c r="B163" s="14" t="s">
        <v>8</v>
      </c>
      <c r="C163" s="14" t="s">
        <v>11</v>
      </c>
      <c r="D163" s="14" t="s">
        <v>211</v>
      </c>
      <c r="E163" s="14" t="s">
        <v>430</v>
      </c>
      <c r="F163" s="14" t="s">
        <v>638</v>
      </c>
      <c r="G163" s="14" t="s">
        <v>52</v>
      </c>
      <c r="H163" s="14" t="s">
        <v>700</v>
      </c>
      <c r="I163" s="16">
        <v>6112000</v>
      </c>
      <c r="J163" s="14" t="s">
        <v>32</v>
      </c>
      <c r="K163" s="16">
        <v>9779200</v>
      </c>
      <c r="L163" s="14" t="s">
        <v>700</v>
      </c>
      <c r="M163" s="16">
        <v>6112000</v>
      </c>
      <c r="N163" s="14" t="s">
        <v>32</v>
      </c>
      <c r="O163" s="16">
        <v>9779200</v>
      </c>
      <c r="P163" s="16">
        <v>6112000</v>
      </c>
      <c r="Q163" s="16">
        <v>0</v>
      </c>
      <c r="R163" s="16">
        <v>0</v>
      </c>
      <c r="S163" s="17">
        <v>0</v>
      </c>
      <c r="T163" s="14" t="s">
        <v>31</v>
      </c>
      <c r="U163" s="14" t="s">
        <v>52</v>
      </c>
      <c r="V163" s="14" t="s">
        <v>715</v>
      </c>
      <c r="W163" s="17" t="s">
        <v>52</v>
      </c>
      <c r="X163" s="17">
        <v>1</v>
      </c>
      <c r="Y163" s="14" t="s">
        <v>52</v>
      </c>
      <c r="Z163" s="14" t="s">
        <v>52</v>
      </c>
      <c r="AA163" s="17" t="s">
        <v>52</v>
      </c>
      <c r="AB163" s="17" t="s">
        <v>52</v>
      </c>
      <c r="AC163" s="14" t="s">
        <v>52</v>
      </c>
    </row>
    <row r="164" spans="1:29" x14ac:dyDescent="0.2">
      <c r="A164" s="14" t="s">
        <v>50</v>
      </c>
      <c r="B164" s="14" t="s">
        <v>8</v>
      </c>
      <c r="C164" s="14" t="s">
        <v>11</v>
      </c>
      <c r="D164" s="14" t="s">
        <v>212</v>
      </c>
      <c r="E164" s="14" t="s">
        <v>431</v>
      </c>
      <c r="F164" s="14" t="s">
        <v>639</v>
      </c>
      <c r="G164" s="14" t="s">
        <v>52</v>
      </c>
      <c r="H164" s="14" t="s">
        <v>700</v>
      </c>
      <c r="I164" s="16">
        <v>4788000</v>
      </c>
      <c r="J164" s="14" t="s">
        <v>32</v>
      </c>
      <c r="K164" s="16">
        <v>7660800</v>
      </c>
      <c r="L164" s="14" t="s">
        <v>700</v>
      </c>
      <c r="M164" s="16">
        <v>4788000</v>
      </c>
      <c r="N164" s="14" t="s">
        <v>32</v>
      </c>
      <c r="O164" s="16">
        <v>7660800</v>
      </c>
      <c r="P164" s="16">
        <v>4788000</v>
      </c>
      <c r="Q164" s="16">
        <v>0</v>
      </c>
      <c r="R164" s="16">
        <v>0</v>
      </c>
      <c r="S164" s="17">
        <v>0</v>
      </c>
      <c r="T164" s="14" t="s">
        <v>31</v>
      </c>
      <c r="U164" s="14" t="s">
        <v>52</v>
      </c>
      <c r="V164" s="14" t="s">
        <v>715</v>
      </c>
      <c r="W164" s="17" t="s">
        <v>52</v>
      </c>
      <c r="X164" s="17">
        <v>1</v>
      </c>
      <c r="Y164" s="14" t="s">
        <v>52</v>
      </c>
      <c r="Z164" s="14" t="s">
        <v>52</v>
      </c>
      <c r="AA164" s="17" t="s">
        <v>52</v>
      </c>
      <c r="AB164" s="17" t="s">
        <v>52</v>
      </c>
      <c r="AC164" s="14" t="s">
        <v>52</v>
      </c>
    </row>
    <row r="165" spans="1:29" x14ac:dyDescent="0.2">
      <c r="A165" s="14" t="s">
        <v>50</v>
      </c>
      <c r="B165" s="14" t="s">
        <v>8</v>
      </c>
      <c r="C165" s="14" t="s">
        <v>11</v>
      </c>
      <c r="D165" s="14" t="s">
        <v>213</v>
      </c>
      <c r="E165" s="14" t="s">
        <v>432</v>
      </c>
      <c r="F165" s="14" t="s">
        <v>640</v>
      </c>
      <c r="G165" s="14" t="s">
        <v>52</v>
      </c>
      <c r="H165" s="14" t="s">
        <v>700</v>
      </c>
      <c r="I165" s="16">
        <v>5494000</v>
      </c>
      <c r="J165" s="14" t="s">
        <v>32</v>
      </c>
      <c r="K165" s="16">
        <v>8790400</v>
      </c>
      <c r="L165" s="14" t="s">
        <v>700</v>
      </c>
      <c r="M165" s="16">
        <v>5494000</v>
      </c>
      <c r="N165" s="14" t="s">
        <v>32</v>
      </c>
      <c r="O165" s="16">
        <v>8790400</v>
      </c>
      <c r="P165" s="16">
        <v>5494000</v>
      </c>
      <c r="Q165" s="16">
        <v>0</v>
      </c>
      <c r="R165" s="16">
        <v>0</v>
      </c>
      <c r="S165" s="17">
        <v>0</v>
      </c>
      <c r="T165" s="14" t="s">
        <v>31</v>
      </c>
      <c r="U165" s="14" t="s">
        <v>52</v>
      </c>
      <c r="V165" s="14" t="s">
        <v>715</v>
      </c>
      <c r="W165" s="17" t="s">
        <v>52</v>
      </c>
      <c r="X165" s="17">
        <v>1</v>
      </c>
      <c r="Y165" s="14" t="s">
        <v>52</v>
      </c>
      <c r="Z165" s="14" t="s">
        <v>52</v>
      </c>
      <c r="AA165" s="17" t="s">
        <v>52</v>
      </c>
      <c r="AB165" s="17" t="s">
        <v>52</v>
      </c>
      <c r="AC165" s="14" t="s">
        <v>52</v>
      </c>
    </row>
    <row r="166" spans="1:29" x14ac:dyDescent="0.2">
      <c r="A166" s="14" t="s">
        <v>50</v>
      </c>
      <c r="B166" s="14" t="s">
        <v>8</v>
      </c>
      <c r="C166" s="14" t="s">
        <v>11</v>
      </c>
      <c r="D166" s="14" t="s">
        <v>214</v>
      </c>
      <c r="E166" s="14" t="s">
        <v>433</v>
      </c>
      <c r="F166" s="14" t="s">
        <v>641</v>
      </c>
      <c r="G166" s="14" t="s">
        <v>52</v>
      </c>
      <c r="H166" s="14" t="s">
        <v>700</v>
      </c>
      <c r="I166" s="16">
        <v>4581522</v>
      </c>
      <c r="J166" s="14" t="s">
        <v>32</v>
      </c>
      <c r="K166" s="16">
        <v>7330435.2000000002</v>
      </c>
      <c r="L166" s="14" t="s">
        <v>700</v>
      </c>
      <c r="M166" s="16">
        <v>4581522</v>
      </c>
      <c r="N166" s="14" t="s">
        <v>32</v>
      </c>
      <c r="O166" s="16">
        <v>7330435.2000000002</v>
      </c>
      <c r="P166" s="16">
        <v>4503600</v>
      </c>
      <c r="Q166" s="16">
        <v>77922</v>
      </c>
      <c r="R166" s="16">
        <v>0</v>
      </c>
      <c r="S166" s="17">
        <v>0</v>
      </c>
      <c r="T166" s="14" t="s">
        <v>31</v>
      </c>
      <c r="U166" s="14" t="s">
        <v>52</v>
      </c>
      <c r="V166" s="14" t="s">
        <v>715</v>
      </c>
      <c r="W166" s="17" t="s">
        <v>52</v>
      </c>
      <c r="X166" s="17">
        <v>1</v>
      </c>
      <c r="Y166" s="14" t="s">
        <v>52</v>
      </c>
      <c r="Z166" s="14" t="s">
        <v>52</v>
      </c>
      <c r="AA166" s="17" t="s">
        <v>52</v>
      </c>
      <c r="AB166" s="17" t="s">
        <v>52</v>
      </c>
      <c r="AC166" s="14" t="s">
        <v>52</v>
      </c>
    </row>
    <row r="167" spans="1:29" x14ac:dyDescent="0.2">
      <c r="A167" s="14" t="s">
        <v>50</v>
      </c>
      <c r="B167" s="14" t="s">
        <v>8</v>
      </c>
      <c r="C167" s="14" t="s">
        <v>11</v>
      </c>
      <c r="D167" s="14" t="s">
        <v>215</v>
      </c>
      <c r="E167" s="14" t="s">
        <v>434</v>
      </c>
      <c r="F167" s="14" t="s">
        <v>642</v>
      </c>
      <c r="G167" s="14" t="s">
        <v>52</v>
      </c>
      <c r="H167" s="14" t="s">
        <v>700</v>
      </c>
      <c r="I167" s="16">
        <v>5080000</v>
      </c>
      <c r="J167" s="14" t="s">
        <v>32</v>
      </c>
      <c r="K167" s="16">
        <v>8128000</v>
      </c>
      <c r="L167" s="14" t="s">
        <v>700</v>
      </c>
      <c r="M167" s="16">
        <v>5080000</v>
      </c>
      <c r="N167" s="14" t="s">
        <v>32</v>
      </c>
      <c r="O167" s="16">
        <v>8128000</v>
      </c>
      <c r="P167" s="16">
        <v>5080000</v>
      </c>
      <c r="Q167" s="16">
        <v>0</v>
      </c>
      <c r="R167" s="16">
        <v>0</v>
      </c>
      <c r="S167" s="17">
        <v>0</v>
      </c>
      <c r="T167" s="14" t="s">
        <v>31</v>
      </c>
      <c r="U167" s="14" t="s">
        <v>52</v>
      </c>
      <c r="V167" s="14" t="s">
        <v>715</v>
      </c>
      <c r="W167" s="17" t="s">
        <v>52</v>
      </c>
      <c r="X167" s="17">
        <v>1</v>
      </c>
      <c r="Y167" s="14" t="s">
        <v>52</v>
      </c>
      <c r="Z167" s="14" t="s">
        <v>52</v>
      </c>
      <c r="AA167" s="17" t="s">
        <v>52</v>
      </c>
      <c r="AB167" s="17" t="s">
        <v>52</v>
      </c>
      <c r="AC167" s="14" t="s">
        <v>52</v>
      </c>
    </row>
    <row r="168" spans="1:29" x14ac:dyDescent="0.2">
      <c r="A168" s="14" t="s">
        <v>50</v>
      </c>
      <c r="B168" s="14" t="s">
        <v>8</v>
      </c>
      <c r="C168" s="14" t="s">
        <v>11</v>
      </c>
      <c r="D168" s="14" t="s">
        <v>216</v>
      </c>
      <c r="E168" s="14" t="s">
        <v>435</v>
      </c>
      <c r="F168" s="14" t="s">
        <v>643</v>
      </c>
      <c r="G168" s="14" t="s">
        <v>52</v>
      </c>
      <c r="H168" s="14" t="s">
        <v>700</v>
      </c>
      <c r="I168" s="16">
        <v>5504000</v>
      </c>
      <c r="J168" s="14" t="s">
        <v>32</v>
      </c>
      <c r="K168" s="16">
        <v>8806400</v>
      </c>
      <c r="L168" s="14" t="s">
        <v>700</v>
      </c>
      <c r="M168" s="16">
        <v>5504000</v>
      </c>
      <c r="N168" s="14" t="s">
        <v>32</v>
      </c>
      <c r="O168" s="16">
        <v>8806400</v>
      </c>
      <c r="P168" s="16">
        <v>5504000</v>
      </c>
      <c r="Q168" s="16">
        <v>0</v>
      </c>
      <c r="R168" s="16">
        <v>0</v>
      </c>
      <c r="S168" s="17">
        <v>0</v>
      </c>
      <c r="T168" s="14" t="s">
        <v>31</v>
      </c>
      <c r="U168" s="14" t="s">
        <v>52</v>
      </c>
      <c r="V168" s="14" t="s">
        <v>715</v>
      </c>
      <c r="W168" s="17" t="s">
        <v>52</v>
      </c>
      <c r="X168" s="17">
        <v>1</v>
      </c>
      <c r="Y168" s="14" t="s">
        <v>52</v>
      </c>
      <c r="Z168" s="14" t="s">
        <v>52</v>
      </c>
      <c r="AA168" s="17" t="s">
        <v>52</v>
      </c>
      <c r="AB168" s="17" t="s">
        <v>52</v>
      </c>
      <c r="AC168" s="14" t="s">
        <v>52</v>
      </c>
    </row>
    <row r="169" spans="1:29" x14ac:dyDescent="0.2">
      <c r="A169" s="14" t="s">
        <v>50</v>
      </c>
      <c r="B169" s="14" t="s">
        <v>8</v>
      </c>
      <c r="C169" s="14" t="s">
        <v>11</v>
      </c>
      <c r="D169" s="14" t="s">
        <v>217</v>
      </c>
      <c r="E169" s="14" t="s">
        <v>436</v>
      </c>
      <c r="F169" s="14" t="s">
        <v>644</v>
      </c>
      <c r="G169" s="14" t="s">
        <v>52</v>
      </c>
      <c r="H169" s="14" t="s">
        <v>700</v>
      </c>
      <c r="I169" s="16">
        <v>181300</v>
      </c>
      <c r="J169" s="14" t="s">
        <v>32</v>
      </c>
      <c r="K169" s="16">
        <v>290080</v>
      </c>
      <c r="L169" s="14" t="s">
        <v>700</v>
      </c>
      <c r="M169" s="16">
        <v>181300</v>
      </c>
      <c r="N169" s="14" t="s">
        <v>32</v>
      </c>
      <c r="O169" s="16">
        <v>290080</v>
      </c>
      <c r="P169" s="16">
        <v>0</v>
      </c>
      <c r="Q169" s="16">
        <v>181300</v>
      </c>
      <c r="R169" s="16">
        <v>0</v>
      </c>
      <c r="S169" s="17">
        <v>0</v>
      </c>
      <c r="T169" s="14" t="s">
        <v>31</v>
      </c>
      <c r="U169" s="14" t="s">
        <v>52</v>
      </c>
      <c r="V169" s="14" t="s">
        <v>715</v>
      </c>
      <c r="W169" s="17" t="s">
        <v>52</v>
      </c>
      <c r="X169" s="17">
        <v>1</v>
      </c>
      <c r="Y169" s="14" t="s">
        <v>52</v>
      </c>
      <c r="Z169" s="14" t="s">
        <v>52</v>
      </c>
      <c r="AA169" s="17" t="s">
        <v>52</v>
      </c>
      <c r="AB169" s="17" t="s">
        <v>52</v>
      </c>
      <c r="AC169" s="14" t="s">
        <v>52</v>
      </c>
    </row>
    <row r="170" spans="1:29" x14ac:dyDescent="0.2">
      <c r="A170" s="14" t="s">
        <v>50</v>
      </c>
      <c r="B170" s="14" t="s">
        <v>8</v>
      </c>
      <c r="C170" s="14" t="s">
        <v>11</v>
      </c>
      <c r="D170" s="14" t="s">
        <v>218</v>
      </c>
      <c r="E170" s="14" t="s">
        <v>437</v>
      </c>
      <c r="F170" s="14" t="s">
        <v>645</v>
      </c>
      <c r="G170" s="14" t="s">
        <v>52</v>
      </c>
      <c r="H170" s="14" t="s">
        <v>700</v>
      </c>
      <c r="I170" s="16">
        <v>4353000</v>
      </c>
      <c r="J170" s="14" t="s">
        <v>32</v>
      </c>
      <c r="K170" s="16">
        <v>6964800</v>
      </c>
      <c r="L170" s="14" t="s">
        <v>700</v>
      </c>
      <c r="M170" s="16">
        <v>4353000</v>
      </c>
      <c r="N170" s="14" t="s">
        <v>32</v>
      </c>
      <c r="O170" s="16">
        <v>6964800</v>
      </c>
      <c r="P170" s="16">
        <v>4353000</v>
      </c>
      <c r="Q170" s="16">
        <v>0</v>
      </c>
      <c r="R170" s="16">
        <v>0</v>
      </c>
      <c r="S170" s="17">
        <v>0</v>
      </c>
      <c r="T170" s="14" t="s">
        <v>31</v>
      </c>
      <c r="U170" s="14" t="s">
        <v>52</v>
      </c>
      <c r="V170" s="14" t="s">
        <v>715</v>
      </c>
      <c r="W170" s="17" t="s">
        <v>52</v>
      </c>
      <c r="X170" s="17">
        <v>1</v>
      </c>
      <c r="Y170" s="14" t="s">
        <v>52</v>
      </c>
      <c r="Z170" s="14" t="s">
        <v>52</v>
      </c>
      <c r="AA170" s="17" t="s">
        <v>52</v>
      </c>
      <c r="AB170" s="17" t="s">
        <v>52</v>
      </c>
      <c r="AC170" s="14" t="s">
        <v>52</v>
      </c>
    </row>
    <row r="171" spans="1:29" x14ac:dyDescent="0.2">
      <c r="A171" s="14" t="s">
        <v>50</v>
      </c>
      <c r="B171" s="14" t="s">
        <v>8</v>
      </c>
      <c r="C171" s="14" t="s">
        <v>11</v>
      </c>
      <c r="D171" s="14" t="s">
        <v>219</v>
      </c>
      <c r="E171" s="14" t="s">
        <v>438</v>
      </c>
      <c r="F171" s="14" t="s">
        <v>646</v>
      </c>
      <c r="G171" s="14" t="s">
        <v>52</v>
      </c>
      <c r="H171" s="14" t="s">
        <v>700</v>
      </c>
      <c r="I171" s="16">
        <v>2434000</v>
      </c>
      <c r="J171" s="14" t="s">
        <v>32</v>
      </c>
      <c r="K171" s="16">
        <v>3894400</v>
      </c>
      <c r="L171" s="14" t="s">
        <v>700</v>
      </c>
      <c r="M171" s="16">
        <v>2434000</v>
      </c>
      <c r="N171" s="14" t="s">
        <v>32</v>
      </c>
      <c r="O171" s="16">
        <v>3894400</v>
      </c>
      <c r="P171" s="16">
        <v>2372000</v>
      </c>
      <c r="Q171" s="16">
        <v>62000</v>
      </c>
      <c r="R171" s="16">
        <v>0</v>
      </c>
      <c r="S171" s="17">
        <v>0</v>
      </c>
      <c r="T171" s="14" t="s">
        <v>31</v>
      </c>
      <c r="U171" s="14" t="s">
        <v>52</v>
      </c>
      <c r="V171" s="14" t="s">
        <v>715</v>
      </c>
      <c r="W171" s="17" t="s">
        <v>52</v>
      </c>
      <c r="X171" s="17">
        <v>1</v>
      </c>
      <c r="Y171" s="14" t="s">
        <v>52</v>
      </c>
      <c r="Z171" s="14" t="s">
        <v>52</v>
      </c>
      <c r="AA171" s="17" t="s">
        <v>52</v>
      </c>
      <c r="AB171" s="17" t="s">
        <v>52</v>
      </c>
      <c r="AC171" s="14" t="s">
        <v>52</v>
      </c>
    </row>
    <row r="172" spans="1:29" x14ac:dyDescent="0.2">
      <c r="A172" s="14" t="s">
        <v>50</v>
      </c>
      <c r="B172" s="14" t="s">
        <v>8</v>
      </c>
      <c r="C172" s="14" t="s">
        <v>11</v>
      </c>
      <c r="D172" s="14" t="s">
        <v>220</v>
      </c>
      <c r="E172" s="14" t="s">
        <v>439</v>
      </c>
      <c r="F172" s="14" t="s">
        <v>647</v>
      </c>
      <c r="G172" s="14" t="s">
        <v>52</v>
      </c>
      <c r="H172" s="14" t="s">
        <v>700</v>
      </c>
      <c r="I172" s="16">
        <v>4747200</v>
      </c>
      <c r="J172" s="14" t="s">
        <v>32</v>
      </c>
      <c r="K172" s="16">
        <v>7595520</v>
      </c>
      <c r="L172" s="14" t="s">
        <v>700</v>
      </c>
      <c r="M172" s="16">
        <v>4747200</v>
      </c>
      <c r="N172" s="14" t="s">
        <v>32</v>
      </c>
      <c r="O172" s="16">
        <v>7595520</v>
      </c>
      <c r="P172" s="16">
        <v>4747200</v>
      </c>
      <c r="Q172" s="16">
        <v>0</v>
      </c>
      <c r="R172" s="16">
        <v>0</v>
      </c>
      <c r="S172" s="17">
        <v>0</v>
      </c>
      <c r="T172" s="14" t="s">
        <v>31</v>
      </c>
      <c r="U172" s="14" t="s">
        <v>52</v>
      </c>
      <c r="V172" s="14" t="s">
        <v>715</v>
      </c>
      <c r="W172" s="17" t="s">
        <v>52</v>
      </c>
      <c r="X172" s="17">
        <v>1</v>
      </c>
      <c r="Y172" s="14" t="s">
        <v>52</v>
      </c>
      <c r="Z172" s="14" t="s">
        <v>52</v>
      </c>
      <c r="AA172" s="17" t="s">
        <v>52</v>
      </c>
      <c r="AB172" s="17" t="s">
        <v>52</v>
      </c>
      <c r="AC172" s="14" t="s">
        <v>52</v>
      </c>
    </row>
    <row r="173" spans="1:29" x14ac:dyDescent="0.2">
      <c r="A173" s="14" t="s">
        <v>50</v>
      </c>
      <c r="B173" s="14" t="s">
        <v>8</v>
      </c>
      <c r="C173" s="14" t="s">
        <v>11</v>
      </c>
      <c r="D173" s="14" t="s">
        <v>221</v>
      </c>
      <c r="E173" s="14" t="s">
        <v>440</v>
      </c>
      <c r="F173" s="14" t="s">
        <v>648</v>
      </c>
      <c r="G173" s="14" t="s">
        <v>52</v>
      </c>
      <c r="H173" s="14" t="s">
        <v>700</v>
      </c>
      <c r="I173" s="16">
        <v>10285000</v>
      </c>
      <c r="J173" s="14" t="s">
        <v>32</v>
      </c>
      <c r="K173" s="16">
        <v>16456000</v>
      </c>
      <c r="L173" s="14" t="s">
        <v>700</v>
      </c>
      <c r="M173" s="16">
        <v>10285000</v>
      </c>
      <c r="N173" s="14" t="s">
        <v>32</v>
      </c>
      <c r="O173" s="16">
        <v>16456000</v>
      </c>
      <c r="P173" s="16">
        <v>10021000</v>
      </c>
      <c r="Q173" s="16">
        <v>264000</v>
      </c>
      <c r="R173" s="16">
        <v>0</v>
      </c>
      <c r="S173" s="17">
        <v>0</v>
      </c>
      <c r="T173" s="14" t="s">
        <v>31</v>
      </c>
      <c r="U173" s="14" t="s">
        <v>52</v>
      </c>
      <c r="V173" s="14" t="s">
        <v>715</v>
      </c>
      <c r="W173" s="17" t="s">
        <v>52</v>
      </c>
      <c r="X173" s="17">
        <v>1</v>
      </c>
      <c r="Y173" s="14" t="s">
        <v>52</v>
      </c>
      <c r="Z173" s="14" t="s">
        <v>52</v>
      </c>
      <c r="AA173" s="17" t="s">
        <v>52</v>
      </c>
      <c r="AB173" s="17" t="s">
        <v>52</v>
      </c>
      <c r="AC173" s="14" t="s">
        <v>52</v>
      </c>
    </row>
    <row r="174" spans="1:29" x14ac:dyDescent="0.2">
      <c r="A174" s="14" t="s">
        <v>50</v>
      </c>
      <c r="B174" s="14" t="s">
        <v>8</v>
      </c>
      <c r="C174" s="14" t="s">
        <v>11</v>
      </c>
      <c r="D174" s="14" t="s">
        <v>222</v>
      </c>
      <c r="E174" s="14" t="s">
        <v>441</v>
      </c>
      <c r="F174" s="14" t="s">
        <v>649</v>
      </c>
      <c r="G174" s="14" t="s">
        <v>52</v>
      </c>
      <c r="H174" s="14" t="s">
        <v>700</v>
      </c>
      <c r="I174" s="16">
        <v>5713200</v>
      </c>
      <c r="J174" s="14" t="s">
        <v>32</v>
      </c>
      <c r="K174" s="16">
        <v>9141120</v>
      </c>
      <c r="L174" s="14" t="s">
        <v>700</v>
      </c>
      <c r="M174" s="16">
        <v>5713200</v>
      </c>
      <c r="N174" s="14" t="s">
        <v>32</v>
      </c>
      <c r="O174" s="16">
        <v>9141120</v>
      </c>
      <c r="P174" s="16">
        <v>5713200</v>
      </c>
      <c r="Q174" s="16">
        <v>0</v>
      </c>
      <c r="R174" s="16">
        <v>0</v>
      </c>
      <c r="S174" s="17">
        <v>0</v>
      </c>
      <c r="T174" s="14" t="s">
        <v>31</v>
      </c>
      <c r="U174" s="14" t="s">
        <v>52</v>
      </c>
      <c r="V174" s="14" t="s">
        <v>715</v>
      </c>
      <c r="W174" s="17" t="s">
        <v>52</v>
      </c>
      <c r="X174" s="17">
        <v>1</v>
      </c>
      <c r="Y174" s="14" t="s">
        <v>52</v>
      </c>
      <c r="Z174" s="14" t="s">
        <v>52</v>
      </c>
      <c r="AA174" s="17" t="s">
        <v>52</v>
      </c>
      <c r="AB174" s="17" t="s">
        <v>52</v>
      </c>
      <c r="AC174" s="14" t="s">
        <v>52</v>
      </c>
    </row>
    <row r="175" spans="1:29" x14ac:dyDescent="0.2">
      <c r="A175" s="14" t="s">
        <v>50</v>
      </c>
      <c r="B175" s="14" t="s">
        <v>8</v>
      </c>
      <c r="C175" s="14" t="s">
        <v>11</v>
      </c>
      <c r="D175" s="14" t="s">
        <v>223</v>
      </c>
      <c r="E175" s="14" t="s">
        <v>442</v>
      </c>
      <c r="F175" s="14" t="s">
        <v>650</v>
      </c>
      <c r="G175" s="14" t="s">
        <v>52</v>
      </c>
      <c r="H175" s="14" t="s">
        <v>700</v>
      </c>
      <c r="I175" s="16">
        <v>6303000</v>
      </c>
      <c r="J175" s="14" t="s">
        <v>32</v>
      </c>
      <c r="K175" s="16">
        <v>10084800</v>
      </c>
      <c r="L175" s="14" t="s">
        <v>700</v>
      </c>
      <c r="M175" s="16">
        <v>6303000</v>
      </c>
      <c r="N175" s="14" t="s">
        <v>32</v>
      </c>
      <c r="O175" s="16">
        <v>10084800</v>
      </c>
      <c r="P175" s="16">
        <v>6184000</v>
      </c>
      <c r="Q175" s="16">
        <v>119000</v>
      </c>
      <c r="R175" s="16">
        <v>0</v>
      </c>
      <c r="S175" s="17">
        <v>0</v>
      </c>
      <c r="T175" s="14" t="s">
        <v>31</v>
      </c>
      <c r="U175" s="14" t="s">
        <v>52</v>
      </c>
      <c r="V175" s="14" t="s">
        <v>715</v>
      </c>
      <c r="W175" s="17" t="s">
        <v>52</v>
      </c>
      <c r="X175" s="17">
        <v>1</v>
      </c>
      <c r="Y175" s="14" t="s">
        <v>52</v>
      </c>
      <c r="Z175" s="14" t="s">
        <v>52</v>
      </c>
      <c r="AA175" s="17" t="s">
        <v>52</v>
      </c>
      <c r="AB175" s="17" t="s">
        <v>52</v>
      </c>
      <c r="AC175" s="14" t="s">
        <v>52</v>
      </c>
    </row>
    <row r="176" spans="1:29" x14ac:dyDescent="0.2">
      <c r="A176" s="14" t="s">
        <v>50</v>
      </c>
      <c r="B176" s="14" t="s">
        <v>8</v>
      </c>
      <c r="C176" s="14" t="s">
        <v>11</v>
      </c>
      <c r="D176" s="14" t="s">
        <v>224</v>
      </c>
      <c r="E176" s="14" t="s">
        <v>443</v>
      </c>
      <c r="F176" s="14" t="s">
        <v>651</v>
      </c>
      <c r="G176" s="14" t="s">
        <v>52</v>
      </c>
      <c r="H176" s="14" t="s">
        <v>700</v>
      </c>
      <c r="I176" s="16">
        <v>6667500</v>
      </c>
      <c r="J176" s="14" t="s">
        <v>32</v>
      </c>
      <c r="K176" s="16">
        <v>10668000</v>
      </c>
      <c r="L176" s="14" t="s">
        <v>700</v>
      </c>
      <c r="M176" s="16">
        <v>6667500</v>
      </c>
      <c r="N176" s="14" t="s">
        <v>32</v>
      </c>
      <c r="O176" s="16">
        <v>10668000</v>
      </c>
      <c r="P176" s="16">
        <v>6667500</v>
      </c>
      <c r="Q176" s="16">
        <v>0</v>
      </c>
      <c r="R176" s="16">
        <v>0</v>
      </c>
      <c r="S176" s="17">
        <v>0</v>
      </c>
      <c r="T176" s="14" t="s">
        <v>31</v>
      </c>
      <c r="U176" s="14" t="s">
        <v>52</v>
      </c>
      <c r="V176" s="14" t="s">
        <v>715</v>
      </c>
      <c r="W176" s="17" t="s">
        <v>52</v>
      </c>
      <c r="X176" s="17">
        <v>1</v>
      </c>
      <c r="Y176" s="14" t="s">
        <v>52</v>
      </c>
      <c r="Z176" s="14" t="s">
        <v>52</v>
      </c>
      <c r="AA176" s="17" t="s">
        <v>52</v>
      </c>
      <c r="AB176" s="17" t="s">
        <v>52</v>
      </c>
      <c r="AC176" s="14" t="s">
        <v>52</v>
      </c>
    </row>
    <row r="177" spans="1:29" x14ac:dyDescent="0.2">
      <c r="A177" s="14" t="s">
        <v>50</v>
      </c>
      <c r="B177" s="14" t="s">
        <v>8</v>
      </c>
      <c r="C177" s="14" t="s">
        <v>11</v>
      </c>
      <c r="D177" s="14" t="s">
        <v>225</v>
      </c>
      <c r="E177" s="14" t="s">
        <v>444</v>
      </c>
      <c r="F177" s="14" t="s">
        <v>652</v>
      </c>
      <c r="G177" s="14" t="s">
        <v>52</v>
      </c>
      <c r="H177" s="14" t="s">
        <v>700</v>
      </c>
      <c r="I177" s="16">
        <v>2562000</v>
      </c>
      <c r="J177" s="14" t="s">
        <v>32</v>
      </c>
      <c r="K177" s="16">
        <v>4099200</v>
      </c>
      <c r="L177" s="14" t="s">
        <v>700</v>
      </c>
      <c r="M177" s="16">
        <v>2562000</v>
      </c>
      <c r="N177" s="14" t="s">
        <v>32</v>
      </c>
      <c r="O177" s="16">
        <v>4099200</v>
      </c>
      <c r="P177" s="16">
        <v>2562000</v>
      </c>
      <c r="Q177" s="16">
        <v>0</v>
      </c>
      <c r="R177" s="16">
        <v>0</v>
      </c>
      <c r="S177" s="17">
        <v>0</v>
      </c>
      <c r="T177" s="14" t="s">
        <v>31</v>
      </c>
      <c r="U177" s="14" t="s">
        <v>52</v>
      </c>
      <c r="V177" s="14" t="s">
        <v>715</v>
      </c>
      <c r="W177" s="17" t="s">
        <v>52</v>
      </c>
      <c r="X177" s="17">
        <v>1</v>
      </c>
      <c r="Y177" s="14" t="s">
        <v>52</v>
      </c>
      <c r="Z177" s="14" t="s">
        <v>52</v>
      </c>
      <c r="AA177" s="17" t="s">
        <v>52</v>
      </c>
      <c r="AB177" s="17" t="s">
        <v>52</v>
      </c>
      <c r="AC177" s="14" t="s">
        <v>52</v>
      </c>
    </row>
    <row r="178" spans="1:29" x14ac:dyDescent="0.2">
      <c r="A178" s="14" t="s">
        <v>50</v>
      </c>
      <c r="B178" s="14" t="s">
        <v>8</v>
      </c>
      <c r="C178" s="14" t="s">
        <v>11</v>
      </c>
      <c r="D178" s="14" t="s">
        <v>226</v>
      </c>
      <c r="E178" s="14" t="s">
        <v>445</v>
      </c>
      <c r="F178" s="14" t="s">
        <v>653</v>
      </c>
      <c r="G178" s="14" t="s">
        <v>52</v>
      </c>
      <c r="H178" s="14" t="s">
        <v>700</v>
      </c>
      <c r="I178" s="16">
        <v>6835500</v>
      </c>
      <c r="J178" s="14" t="s">
        <v>32</v>
      </c>
      <c r="K178" s="16">
        <v>10936800</v>
      </c>
      <c r="L178" s="14" t="s">
        <v>700</v>
      </c>
      <c r="M178" s="16">
        <v>6835500</v>
      </c>
      <c r="N178" s="14" t="s">
        <v>32</v>
      </c>
      <c r="O178" s="16">
        <v>10936800</v>
      </c>
      <c r="P178" s="16">
        <v>6835500</v>
      </c>
      <c r="Q178" s="16">
        <v>0</v>
      </c>
      <c r="R178" s="16">
        <v>0</v>
      </c>
      <c r="S178" s="17">
        <v>0</v>
      </c>
      <c r="T178" s="14" t="s">
        <v>31</v>
      </c>
      <c r="U178" s="14" t="s">
        <v>52</v>
      </c>
      <c r="V178" s="14" t="s">
        <v>715</v>
      </c>
      <c r="W178" s="17" t="s">
        <v>52</v>
      </c>
      <c r="X178" s="17">
        <v>1</v>
      </c>
      <c r="Y178" s="14" t="s">
        <v>52</v>
      </c>
      <c r="Z178" s="14" t="s">
        <v>52</v>
      </c>
      <c r="AA178" s="17" t="s">
        <v>52</v>
      </c>
      <c r="AB178" s="17" t="s">
        <v>52</v>
      </c>
      <c r="AC178" s="14" t="s">
        <v>52</v>
      </c>
    </row>
    <row r="179" spans="1:29" x14ac:dyDescent="0.2">
      <c r="A179" s="14" t="s">
        <v>50</v>
      </c>
      <c r="B179" s="14" t="s">
        <v>8</v>
      </c>
      <c r="C179" s="14" t="s">
        <v>11</v>
      </c>
      <c r="D179" s="14" t="s">
        <v>227</v>
      </c>
      <c r="E179" s="14" t="s">
        <v>446</v>
      </c>
      <c r="F179" s="14" t="s">
        <v>654</v>
      </c>
      <c r="G179" s="14" t="s">
        <v>52</v>
      </c>
      <c r="H179" s="14" t="s">
        <v>700</v>
      </c>
      <c r="I179" s="16">
        <v>9660000</v>
      </c>
      <c r="J179" s="14" t="s">
        <v>32</v>
      </c>
      <c r="K179" s="16">
        <v>15456000</v>
      </c>
      <c r="L179" s="14" t="s">
        <v>700</v>
      </c>
      <c r="M179" s="16">
        <v>9660000</v>
      </c>
      <c r="N179" s="14" t="s">
        <v>32</v>
      </c>
      <c r="O179" s="16">
        <v>15456000</v>
      </c>
      <c r="P179" s="16">
        <v>9660000</v>
      </c>
      <c r="Q179" s="16">
        <v>0</v>
      </c>
      <c r="R179" s="16">
        <v>0</v>
      </c>
      <c r="S179" s="17">
        <v>0</v>
      </c>
      <c r="T179" s="14" t="s">
        <v>31</v>
      </c>
      <c r="U179" s="14" t="s">
        <v>52</v>
      </c>
      <c r="V179" s="14" t="s">
        <v>715</v>
      </c>
      <c r="W179" s="17" t="s">
        <v>52</v>
      </c>
      <c r="X179" s="17">
        <v>1</v>
      </c>
      <c r="Y179" s="14" t="s">
        <v>52</v>
      </c>
      <c r="Z179" s="14" t="s">
        <v>52</v>
      </c>
      <c r="AA179" s="17" t="s">
        <v>52</v>
      </c>
      <c r="AB179" s="17" t="s">
        <v>52</v>
      </c>
      <c r="AC179" s="14" t="s">
        <v>52</v>
      </c>
    </row>
    <row r="180" spans="1:29" x14ac:dyDescent="0.2">
      <c r="A180" s="14" t="s">
        <v>50</v>
      </c>
      <c r="B180" s="14" t="s">
        <v>8</v>
      </c>
      <c r="C180" s="14" t="s">
        <v>11</v>
      </c>
      <c r="D180" s="14" t="s">
        <v>228</v>
      </c>
      <c r="E180" s="14" t="s">
        <v>447</v>
      </c>
      <c r="F180" s="14" t="s">
        <v>655</v>
      </c>
      <c r="G180" s="14" t="s">
        <v>52</v>
      </c>
      <c r="H180" s="14" t="s">
        <v>700</v>
      </c>
      <c r="I180" s="16">
        <v>11154000</v>
      </c>
      <c r="J180" s="14" t="s">
        <v>32</v>
      </c>
      <c r="K180" s="16">
        <v>17846400</v>
      </c>
      <c r="L180" s="14" t="s">
        <v>700</v>
      </c>
      <c r="M180" s="16">
        <v>11154000</v>
      </c>
      <c r="N180" s="14" t="s">
        <v>32</v>
      </c>
      <c r="O180" s="16">
        <v>17846400</v>
      </c>
      <c r="P180" s="16">
        <v>11154000</v>
      </c>
      <c r="Q180" s="16">
        <v>0</v>
      </c>
      <c r="R180" s="16">
        <v>0</v>
      </c>
      <c r="S180" s="17">
        <v>0</v>
      </c>
      <c r="T180" s="14" t="s">
        <v>31</v>
      </c>
      <c r="U180" s="14" t="s">
        <v>52</v>
      </c>
      <c r="V180" s="14" t="s">
        <v>715</v>
      </c>
      <c r="W180" s="17" t="s">
        <v>52</v>
      </c>
      <c r="X180" s="17">
        <v>1</v>
      </c>
      <c r="Y180" s="14" t="s">
        <v>52</v>
      </c>
      <c r="Z180" s="14" t="s">
        <v>52</v>
      </c>
      <c r="AA180" s="17" t="s">
        <v>52</v>
      </c>
      <c r="AB180" s="17" t="s">
        <v>52</v>
      </c>
      <c r="AC180" s="14" t="s">
        <v>52</v>
      </c>
    </row>
    <row r="181" spans="1:29" x14ac:dyDescent="0.2">
      <c r="A181" s="14" t="s">
        <v>50</v>
      </c>
      <c r="B181" s="14" t="s">
        <v>8</v>
      </c>
      <c r="C181" s="14" t="s">
        <v>11</v>
      </c>
      <c r="D181" s="14" t="s">
        <v>229</v>
      </c>
      <c r="E181" s="14" t="s">
        <v>448</v>
      </c>
      <c r="F181" s="14" t="s">
        <v>656</v>
      </c>
      <c r="G181" s="14" t="s">
        <v>52</v>
      </c>
      <c r="H181" s="14" t="s">
        <v>700</v>
      </c>
      <c r="I181" s="16">
        <v>1526800</v>
      </c>
      <c r="J181" s="14" t="s">
        <v>32</v>
      </c>
      <c r="K181" s="16">
        <v>2442880</v>
      </c>
      <c r="L181" s="14" t="s">
        <v>700</v>
      </c>
      <c r="M181" s="16">
        <v>1526800</v>
      </c>
      <c r="N181" s="14" t="s">
        <v>32</v>
      </c>
      <c r="O181" s="16">
        <v>2442880</v>
      </c>
      <c r="P181" s="16">
        <v>1526800</v>
      </c>
      <c r="Q181" s="16">
        <v>0</v>
      </c>
      <c r="R181" s="16">
        <v>0</v>
      </c>
      <c r="S181" s="17">
        <v>0</v>
      </c>
      <c r="T181" s="14" t="s">
        <v>712</v>
      </c>
      <c r="U181" s="14" t="s">
        <v>712</v>
      </c>
      <c r="V181" s="14" t="s">
        <v>712</v>
      </c>
      <c r="W181" s="17" t="s">
        <v>52</v>
      </c>
      <c r="X181" s="17">
        <v>1</v>
      </c>
      <c r="Y181" s="14" t="s">
        <v>52</v>
      </c>
      <c r="Z181" s="14" t="s">
        <v>52</v>
      </c>
      <c r="AA181" s="17" t="s">
        <v>52</v>
      </c>
      <c r="AB181" s="17" t="s">
        <v>52</v>
      </c>
      <c r="AC181" s="14" t="s">
        <v>52</v>
      </c>
    </row>
    <row r="182" spans="1:29" x14ac:dyDescent="0.2">
      <c r="A182" s="14" t="s">
        <v>50</v>
      </c>
      <c r="B182" s="14" t="s">
        <v>8</v>
      </c>
      <c r="C182" s="14" t="s">
        <v>11</v>
      </c>
      <c r="D182" s="14" t="s">
        <v>230</v>
      </c>
      <c r="E182" s="14" t="s">
        <v>449</v>
      </c>
      <c r="F182" s="14" t="s">
        <v>657</v>
      </c>
      <c r="G182" s="14" t="s">
        <v>52</v>
      </c>
      <c r="H182" s="14" t="s">
        <v>700</v>
      </c>
      <c r="I182" s="16">
        <v>3136800</v>
      </c>
      <c r="J182" s="14" t="s">
        <v>32</v>
      </c>
      <c r="K182" s="16">
        <v>5018880</v>
      </c>
      <c r="L182" s="14" t="s">
        <v>700</v>
      </c>
      <c r="M182" s="16">
        <v>3136800</v>
      </c>
      <c r="N182" s="14" t="s">
        <v>32</v>
      </c>
      <c r="O182" s="16">
        <v>5018880</v>
      </c>
      <c r="P182" s="16">
        <v>3136800</v>
      </c>
      <c r="Q182" s="16">
        <v>0</v>
      </c>
      <c r="R182" s="16">
        <v>0</v>
      </c>
      <c r="S182" s="17">
        <v>0</v>
      </c>
      <c r="T182" s="14" t="s">
        <v>712</v>
      </c>
      <c r="U182" s="14" t="s">
        <v>712</v>
      </c>
      <c r="V182" s="14" t="s">
        <v>712</v>
      </c>
      <c r="W182" s="17" t="s">
        <v>52</v>
      </c>
      <c r="X182" s="17">
        <v>1</v>
      </c>
      <c r="Y182" s="14" t="s">
        <v>52</v>
      </c>
      <c r="Z182" s="14" t="s">
        <v>52</v>
      </c>
      <c r="AA182" s="17" t="s">
        <v>52</v>
      </c>
      <c r="AB182" s="17" t="s">
        <v>52</v>
      </c>
      <c r="AC182" s="14" t="s">
        <v>52</v>
      </c>
    </row>
    <row r="183" spans="1:29" x14ac:dyDescent="0.2">
      <c r="A183" s="14" t="s">
        <v>50</v>
      </c>
      <c r="B183" s="14" t="s">
        <v>8</v>
      </c>
      <c r="C183" s="14" t="s">
        <v>11</v>
      </c>
      <c r="D183" s="14" t="s">
        <v>231</v>
      </c>
      <c r="E183" s="14" t="s">
        <v>450</v>
      </c>
      <c r="F183" s="14" t="s">
        <v>658</v>
      </c>
      <c r="G183" s="14" t="s">
        <v>52</v>
      </c>
      <c r="H183" s="14" t="s">
        <v>700</v>
      </c>
      <c r="I183" s="16">
        <v>2680000</v>
      </c>
      <c r="J183" s="14" t="s">
        <v>32</v>
      </c>
      <c r="K183" s="16">
        <v>4288000</v>
      </c>
      <c r="L183" s="14" t="s">
        <v>700</v>
      </c>
      <c r="M183" s="16">
        <v>2680000</v>
      </c>
      <c r="N183" s="14" t="s">
        <v>32</v>
      </c>
      <c r="O183" s="16">
        <v>4288000</v>
      </c>
      <c r="P183" s="16">
        <v>2680000</v>
      </c>
      <c r="Q183" s="16">
        <v>0</v>
      </c>
      <c r="R183" s="16">
        <v>0</v>
      </c>
      <c r="S183" s="17">
        <v>0</v>
      </c>
      <c r="T183" s="14" t="s">
        <v>31</v>
      </c>
      <c r="U183" s="14" t="s">
        <v>52</v>
      </c>
      <c r="V183" s="14" t="s">
        <v>715</v>
      </c>
      <c r="W183" s="17" t="s">
        <v>52</v>
      </c>
      <c r="X183" s="17">
        <v>1</v>
      </c>
      <c r="Y183" s="14" t="s">
        <v>52</v>
      </c>
      <c r="Z183" s="14" t="s">
        <v>52</v>
      </c>
      <c r="AA183" s="17" t="s">
        <v>52</v>
      </c>
      <c r="AB183" s="17" t="s">
        <v>52</v>
      </c>
      <c r="AC183" s="14" t="s">
        <v>52</v>
      </c>
    </row>
    <row r="184" spans="1:29" x14ac:dyDescent="0.2">
      <c r="A184" s="14" t="s">
        <v>50</v>
      </c>
      <c r="B184" s="14" t="s">
        <v>8</v>
      </c>
      <c r="C184" s="14" t="s">
        <v>11</v>
      </c>
      <c r="D184" s="14" t="s">
        <v>232</v>
      </c>
      <c r="E184" s="14" t="s">
        <v>451</v>
      </c>
      <c r="F184" s="14" t="s">
        <v>659</v>
      </c>
      <c r="G184" s="14" t="s">
        <v>52</v>
      </c>
      <c r="H184" s="14" t="s">
        <v>700</v>
      </c>
      <c r="I184" s="16">
        <v>2795000</v>
      </c>
      <c r="J184" s="14" t="s">
        <v>32</v>
      </c>
      <c r="K184" s="16">
        <v>4472000</v>
      </c>
      <c r="L184" s="14" t="s">
        <v>700</v>
      </c>
      <c r="M184" s="16">
        <v>2795000</v>
      </c>
      <c r="N184" s="14" t="s">
        <v>32</v>
      </c>
      <c r="O184" s="16">
        <v>4472000</v>
      </c>
      <c r="P184" s="16">
        <v>2795000</v>
      </c>
      <c r="Q184" s="16">
        <v>0</v>
      </c>
      <c r="R184" s="16">
        <v>0</v>
      </c>
      <c r="S184" s="17">
        <v>0</v>
      </c>
      <c r="T184" s="14" t="s">
        <v>31</v>
      </c>
      <c r="U184" s="14" t="s">
        <v>52</v>
      </c>
      <c r="V184" s="14" t="s">
        <v>715</v>
      </c>
      <c r="W184" s="17" t="s">
        <v>52</v>
      </c>
      <c r="X184" s="17">
        <v>1</v>
      </c>
      <c r="Y184" s="14" t="s">
        <v>52</v>
      </c>
      <c r="Z184" s="14" t="s">
        <v>52</v>
      </c>
      <c r="AA184" s="17" t="s">
        <v>52</v>
      </c>
      <c r="AB184" s="17" t="s">
        <v>52</v>
      </c>
      <c r="AC184" s="14" t="s">
        <v>52</v>
      </c>
    </row>
    <row r="185" spans="1:29" x14ac:dyDescent="0.2">
      <c r="A185" s="14" t="s">
        <v>50</v>
      </c>
      <c r="B185" s="14" t="s">
        <v>8</v>
      </c>
      <c r="C185" s="14" t="s">
        <v>11</v>
      </c>
      <c r="D185" s="14" t="s">
        <v>233</v>
      </c>
      <c r="E185" s="14" t="s">
        <v>452</v>
      </c>
      <c r="F185" s="14" t="s">
        <v>660</v>
      </c>
      <c r="G185" s="14" t="s">
        <v>52</v>
      </c>
      <c r="H185" s="14" t="s">
        <v>700</v>
      </c>
      <c r="I185" s="16">
        <v>11565000</v>
      </c>
      <c r="J185" s="14" t="s">
        <v>32</v>
      </c>
      <c r="K185" s="16">
        <v>18504000</v>
      </c>
      <c r="L185" s="14" t="s">
        <v>700</v>
      </c>
      <c r="M185" s="16">
        <v>11565000</v>
      </c>
      <c r="N185" s="14" t="s">
        <v>32</v>
      </c>
      <c r="O185" s="16">
        <v>18504000</v>
      </c>
      <c r="P185" s="16">
        <v>11565000</v>
      </c>
      <c r="Q185" s="16">
        <v>0</v>
      </c>
      <c r="R185" s="16">
        <v>0</v>
      </c>
      <c r="S185" s="17">
        <v>0</v>
      </c>
      <c r="T185" s="14" t="s">
        <v>31</v>
      </c>
      <c r="U185" s="14" t="s">
        <v>52</v>
      </c>
      <c r="V185" s="14" t="s">
        <v>715</v>
      </c>
      <c r="W185" s="17" t="s">
        <v>52</v>
      </c>
      <c r="X185" s="17">
        <v>1</v>
      </c>
      <c r="Y185" s="14" t="s">
        <v>52</v>
      </c>
      <c r="Z185" s="14" t="s">
        <v>52</v>
      </c>
      <c r="AA185" s="17" t="s">
        <v>52</v>
      </c>
      <c r="AB185" s="17" t="s">
        <v>52</v>
      </c>
      <c r="AC185" s="14" t="s">
        <v>52</v>
      </c>
    </row>
    <row r="186" spans="1:29" x14ac:dyDescent="0.2">
      <c r="A186" s="14" t="s">
        <v>50</v>
      </c>
      <c r="B186" s="14" t="s">
        <v>8</v>
      </c>
      <c r="C186" s="14" t="s">
        <v>11</v>
      </c>
      <c r="D186" s="14" t="s">
        <v>234</v>
      </c>
      <c r="E186" s="14" t="s">
        <v>453</v>
      </c>
      <c r="F186" s="14" t="s">
        <v>661</v>
      </c>
      <c r="G186" s="14" t="s">
        <v>52</v>
      </c>
      <c r="H186" s="14" t="s">
        <v>700</v>
      </c>
      <c r="I186" s="16">
        <v>6793200</v>
      </c>
      <c r="J186" s="14" t="s">
        <v>32</v>
      </c>
      <c r="K186" s="16">
        <v>10869120</v>
      </c>
      <c r="L186" s="14" t="s">
        <v>700</v>
      </c>
      <c r="M186" s="16">
        <v>6793200</v>
      </c>
      <c r="N186" s="14" t="s">
        <v>32</v>
      </c>
      <c r="O186" s="16">
        <v>10869120</v>
      </c>
      <c r="P186" s="16">
        <v>6793200</v>
      </c>
      <c r="Q186" s="16">
        <v>0</v>
      </c>
      <c r="R186" s="16">
        <v>0</v>
      </c>
      <c r="S186" s="17">
        <v>0</v>
      </c>
      <c r="T186" s="14" t="s">
        <v>31</v>
      </c>
      <c r="U186" s="14" t="s">
        <v>52</v>
      </c>
      <c r="V186" s="14" t="s">
        <v>715</v>
      </c>
      <c r="W186" s="17" t="s">
        <v>52</v>
      </c>
      <c r="X186" s="17">
        <v>1</v>
      </c>
      <c r="Y186" s="14" t="s">
        <v>52</v>
      </c>
      <c r="Z186" s="14" t="s">
        <v>52</v>
      </c>
      <c r="AA186" s="17" t="s">
        <v>52</v>
      </c>
      <c r="AB186" s="17" t="s">
        <v>52</v>
      </c>
      <c r="AC186" s="14" t="s">
        <v>52</v>
      </c>
    </row>
    <row r="187" spans="1:29" x14ac:dyDescent="0.2">
      <c r="A187" s="14" t="s">
        <v>50</v>
      </c>
      <c r="B187" s="14" t="s">
        <v>8</v>
      </c>
      <c r="C187" s="14" t="s">
        <v>11</v>
      </c>
      <c r="D187" s="14" t="s">
        <v>235</v>
      </c>
      <c r="E187" s="14" t="s">
        <v>454</v>
      </c>
      <c r="F187" s="14" t="s">
        <v>662</v>
      </c>
      <c r="G187" s="14" t="s">
        <v>52</v>
      </c>
      <c r="H187" s="14" t="s">
        <v>700</v>
      </c>
      <c r="I187" s="16">
        <v>2151000</v>
      </c>
      <c r="J187" s="14" t="s">
        <v>32</v>
      </c>
      <c r="K187" s="16">
        <v>3441600</v>
      </c>
      <c r="L187" s="14" t="s">
        <v>700</v>
      </c>
      <c r="M187" s="16">
        <v>2151000</v>
      </c>
      <c r="N187" s="14" t="s">
        <v>32</v>
      </c>
      <c r="O187" s="16">
        <v>3441600</v>
      </c>
      <c r="P187" s="16">
        <v>2151000</v>
      </c>
      <c r="Q187" s="16">
        <v>0</v>
      </c>
      <c r="R187" s="16">
        <v>0</v>
      </c>
      <c r="S187" s="17">
        <v>0</v>
      </c>
      <c r="T187" s="14" t="s">
        <v>31</v>
      </c>
      <c r="U187" s="14" t="s">
        <v>52</v>
      </c>
      <c r="V187" s="14" t="s">
        <v>715</v>
      </c>
      <c r="W187" s="17" t="s">
        <v>52</v>
      </c>
      <c r="X187" s="17">
        <v>1</v>
      </c>
      <c r="Y187" s="14" t="s">
        <v>52</v>
      </c>
      <c r="Z187" s="14" t="s">
        <v>52</v>
      </c>
      <c r="AA187" s="17" t="s">
        <v>52</v>
      </c>
      <c r="AB187" s="17" t="s">
        <v>52</v>
      </c>
      <c r="AC187" s="14" t="s">
        <v>52</v>
      </c>
    </row>
    <row r="188" spans="1:29" x14ac:dyDescent="0.2">
      <c r="A188" s="14" t="s">
        <v>50</v>
      </c>
      <c r="B188" s="14" t="s">
        <v>8</v>
      </c>
      <c r="C188" s="14" t="s">
        <v>11</v>
      </c>
      <c r="D188" s="14" t="s">
        <v>236</v>
      </c>
      <c r="E188" s="14" t="s">
        <v>455</v>
      </c>
      <c r="F188" s="14" t="s">
        <v>663</v>
      </c>
      <c r="G188" s="14" t="s">
        <v>52</v>
      </c>
      <c r="H188" s="14" t="s">
        <v>700</v>
      </c>
      <c r="I188" s="16">
        <v>4505400</v>
      </c>
      <c r="J188" s="14" t="s">
        <v>32</v>
      </c>
      <c r="K188" s="16">
        <v>7208640</v>
      </c>
      <c r="L188" s="14" t="s">
        <v>700</v>
      </c>
      <c r="M188" s="16">
        <v>4505400</v>
      </c>
      <c r="N188" s="14" t="s">
        <v>32</v>
      </c>
      <c r="O188" s="16">
        <v>7208640</v>
      </c>
      <c r="P188" s="16">
        <v>4505400</v>
      </c>
      <c r="Q188" s="16">
        <v>0</v>
      </c>
      <c r="R188" s="16">
        <v>0</v>
      </c>
      <c r="S188" s="17">
        <v>0</v>
      </c>
      <c r="T188" s="14" t="s">
        <v>31</v>
      </c>
      <c r="U188" s="14" t="s">
        <v>52</v>
      </c>
      <c r="V188" s="14" t="s">
        <v>715</v>
      </c>
      <c r="W188" s="17" t="s">
        <v>52</v>
      </c>
      <c r="X188" s="17">
        <v>1</v>
      </c>
      <c r="Y188" s="14" t="s">
        <v>52</v>
      </c>
      <c r="Z188" s="14" t="s">
        <v>52</v>
      </c>
      <c r="AA188" s="17" t="s">
        <v>52</v>
      </c>
      <c r="AB188" s="17" t="s">
        <v>52</v>
      </c>
      <c r="AC188" s="14" t="s">
        <v>52</v>
      </c>
    </row>
    <row r="189" spans="1:29" x14ac:dyDescent="0.2">
      <c r="A189" s="14" t="s">
        <v>50</v>
      </c>
      <c r="B189" s="14" t="s">
        <v>8</v>
      </c>
      <c r="C189" s="14" t="s">
        <v>11</v>
      </c>
      <c r="D189" s="14" t="s">
        <v>237</v>
      </c>
      <c r="E189" s="14" t="s">
        <v>456</v>
      </c>
      <c r="F189" s="14" t="s">
        <v>664</v>
      </c>
      <c r="G189" s="14" t="s">
        <v>52</v>
      </c>
      <c r="H189" s="14" t="s">
        <v>700</v>
      </c>
      <c r="I189" s="16">
        <v>3907400</v>
      </c>
      <c r="J189" s="14" t="s">
        <v>32</v>
      </c>
      <c r="K189" s="16">
        <v>6251840</v>
      </c>
      <c r="L189" s="14" t="s">
        <v>700</v>
      </c>
      <c r="M189" s="16">
        <v>3907400</v>
      </c>
      <c r="N189" s="14" t="s">
        <v>32</v>
      </c>
      <c r="O189" s="16">
        <v>6251840</v>
      </c>
      <c r="P189" s="16">
        <v>3907400</v>
      </c>
      <c r="Q189" s="16">
        <v>0</v>
      </c>
      <c r="R189" s="16">
        <v>0</v>
      </c>
      <c r="S189" s="17">
        <v>0</v>
      </c>
      <c r="T189" s="14" t="s">
        <v>31</v>
      </c>
      <c r="U189" s="14" t="s">
        <v>52</v>
      </c>
      <c r="V189" s="14" t="s">
        <v>715</v>
      </c>
      <c r="W189" s="17" t="s">
        <v>52</v>
      </c>
      <c r="X189" s="17">
        <v>1</v>
      </c>
      <c r="Y189" s="14" t="s">
        <v>52</v>
      </c>
      <c r="Z189" s="14" t="s">
        <v>52</v>
      </c>
      <c r="AA189" s="17" t="s">
        <v>52</v>
      </c>
      <c r="AB189" s="17" t="s">
        <v>52</v>
      </c>
      <c r="AC189" s="14" t="s">
        <v>52</v>
      </c>
    </row>
    <row r="190" spans="1:29" x14ac:dyDescent="0.2">
      <c r="A190" s="14" t="s">
        <v>50</v>
      </c>
      <c r="B190" s="14" t="s">
        <v>8</v>
      </c>
      <c r="C190" s="14" t="s">
        <v>11</v>
      </c>
      <c r="D190" s="14" t="s">
        <v>238</v>
      </c>
      <c r="E190" s="14" t="s">
        <v>457</v>
      </c>
      <c r="F190" s="14" t="s">
        <v>665</v>
      </c>
      <c r="G190" s="14" t="s">
        <v>52</v>
      </c>
      <c r="H190" s="14" t="s">
        <v>700</v>
      </c>
      <c r="I190" s="16">
        <v>3167500</v>
      </c>
      <c r="J190" s="14" t="s">
        <v>32</v>
      </c>
      <c r="K190" s="16">
        <v>5068000</v>
      </c>
      <c r="L190" s="14" t="s">
        <v>700</v>
      </c>
      <c r="M190" s="16">
        <v>3167500</v>
      </c>
      <c r="N190" s="14" t="s">
        <v>32</v>
      </c>
      <c r="O190" s="16">
        <v>5068000</v>
      </c>
      <c r="P190" s="16">
        <v>3167500</v>
      </c>
      <c r="Q190" s="16">
        <v>0</v>
      </c>
      <c r="R190" s="16">
        <v>0</v>
      </c>
      <c r="S190" s="17">
        <v>0</v>
      </c>
      <c r="T190" s="14" t="s">
        <v>31</v>
      </c>
      <c r="U190" s="14" t="s">
        <v>52</v>
      </c>
      <c r="V190" s="14" t="s">
        <v>715</v>
      </c>
      <c r="W190" s="17" t="s">
        <v>52</v>
      </c>
      <c r="X190" s="17">
        <v>1</v>
      </c>
      <c r="Y190" s="14" t="s">
        <v>52</v>
      </c>
      <c r="Z190" s="14" t="s">
        <v>52</v>
      </c>
      <c r="AA190" s="17" t="s">
        <v>52</v>
      </c>
      <c r="AB190" s="17" t="s">
        <v>52</v>
      </c>
      <c r="AC190" s="14" t="s">
        <v>52</v>
      </c>
    </row>
    <row r="191" spans="1:29" x14ac:dyDescent="0.2">
      <c r="A191" s="14" t="s">
        <v>50</v>
      </c>
      <c r="B191" s="14" t="s">
        <v>8</v>
      </c>
      <c r="C191" s="14" t="s">
        <v>11</v>
      </c>
      <c r="D191" s="14" t="s">
        <v>239</v>
      </c>
      <c r="E191" s="14" t="s">
        <v>458</v>
      </c>
      <c r="F191" s="14" t="s">
        <v>666</v>
      </c>
      <c r="G191" s="14" t="s">
        <v>52</v>
      </c>
      <c r="H191" s="14" t="s">
        <v>700</v>
      </c>
      <c r="I191" s="16">
        <v>7357000</v>
      </c>
      <c r="J191" s="14" t="s">
        <v>32</v>
      </c>
      <c r="K191" s="16">
        <v>11771200</v>
      </c>
      <c r="L191" s="14" t="s">
        <v>700</v>
      </c>
      <c r="M191" s="16">
        <v>7357000</v>
      </c>
      <c r="N191" s="14" t="s">
        <v>32</v>
      </c>
      <c r="O191" s="16">
        <v>11771200</v>
      </c>
      <c r="P191" s="16">
        <v>7357000</v>
      </c>
      <c r="Q191" s="16">
        <v>0</v>
      </c>
      <c r="R191" s="16">
        <v>0</v>
      </c>
      <c r="S191" s="17">
        <v>0</v>
      </c>
      <c r="T191" s="14" t="s">
        <v>31</v>
      </c>
      <c r="U191" s="14" t="s">
        <v>52</v>
      </c>
      <c r="V191" s="14" t="s">
        <v>715</v>
      </c>
      <c r="W191" s="17" t="s">
        <v>52</v>
      </c>
      <c r="X191" s="17">
        <v>1</v>
      </c>
      <c r="Y191" s="14" t="s">
        <v>52</v>
      </c>
      <c r="Z191" s="14" t="s">
        <v>52</v>
      </c>
      <c r="AA191" s="17" t="s">
        <v>52</v>
      </c>
      <c r="AB191" s="17" t="s">
        <v>52</v>
      </c>
      <c r="AC191" s="14" t="s">
        <v>52</v>
      </c>
    </row>
    <row r="192" spans="1:29" x14ac:dyDescent="0.2">
      <c r="A192" s="14" t="s">
        <v>50</v>
      </c>
      <c r="B192" s="14" t="s">
        <v>8</v>
      </c>
      <c r="C192" s="14" t="s">
        <v>11</v>
      </c>
      <c r="D192" s="14" t="s">
        <v>240</v>
      </c>
      <c r="E192" s="14" t="s">
        <v>459</v>
      </c>
      <c r="F192" s="14" t="s">
        <v>667</v>
      </c>
      <c r="G192" s="14" t="s">
        <v>52</v>
      </c>
      <c r="H192" s="14" t="s">
        <v>700</v>
      </c>
      <c r="I192" s="16">
        <v>7446600</v>
      </c>
      <c r="J192" s="14" t="s">
        <v>32</v>
      </c>
      <c r="K192" s="16">
        <v>11914560</v>
      </c>
      <c r="L192" s="14" t="s">
        <v>700</v>
      </c>
      <c r="M192" s="16">
        <v>7446600</v>
      </c>
      <c r="N192" s="14" t="s">
        <v>32</v>
      </c>
      <c r="O192" s="16">
        <v>11914560</v>
      </c>
      <c r="P192" s="16">
        <v>7446600</v>
      </c>
      <c r="Q192" s="16">
        <v>0</v>
      </c>
      <c r="R192" s="16">
        <v>0</v>
      </c>
      <c r="S192" s="17">
        <v>0</v>
      </c>
      <c r="T192" s="14" t="s">
        <v>31</v>
      </c>
      <c r="U192" s="14" t="s">
        <v>52</v>
      </c>
      <c r="V192" s="14" t="s">
        <v>715</v>
      </c>
      <c r="W192" s="17" t="s">
        <v>52</v>
      </c>
      <c r="X192" s="17">
        <v>1</v>
      </c>
      <c r="Y192" s="14" t="s">
        <v>52</v>
      </c>
      <c r="Z192" s="14" t="s">
        <v>52</v>
      </c>
      <c r="AA192" s="17" t="s">
        <v>52</v>
      </c>
      <c r="AB192" s="17" t="s">
        <v>52</v>
      </c>
      <c r="AC192" s="14" t="s">
        <v>52</v>
      </c>
    </row>
    <row r="193" spans="1:29" x14ac:dyDescent="0.2">
      <c r="A193" s="14" t="s">
        <v>50</v>
      </c>
      <c r="B193" s="14" t="s">
        <v>8</v>
      </c>
      <c r="C193" s="14" t="s">
        <v>11</v>
      </c>
      <c r="D193" s="14" t="s">
        <v>241</v>
      </c>
      <c r="E193" s="14" t="s">
        <v>460</v>
      </c>
      <c r="F193" s="14" t="s">
        <v>668</v>
      </c>
      <c r="G193" s="14" t="s">
        <v>52</v>
      </c>
      <c r="H193" s="14" t="s">
        <v>700</v>
      </c>
      <c r="I193" s="16">
        <v>5186700</v>
      </c>
      <c r="J193" s="14" t="s">
        <v>32</v>
      </c>
      <c r="K193" s="16">
        <v>8298720</v>
      </c>
      <c r="L193" s="14" t="s">
        <v>700</v>
      </c>
      <c r="M193" s="16">
        <v>5186700</v>
      </c>
      <c r="N193" s="14" t="s">
        <v>32</v>
      </c>
      <c r="O193" s="16">
        <v>8298720</v>
      </c>
      <c r="P193" s="16">
        <v>5186700</v>
      </c>
      <c r="Q193" s="16">
        <v>0</v>
      </c>
      <c r="R193" s="16">
        <v>0</v>
      </c>
      <c r="S193" s="17">
        <v>0</v>
      </c>
      <c r="T193" s="14" t="s">
        <v>31</v>
      </c>
      <c r="U193" s="14" t="s">
        <v>52</v>
      </c>
      <c r="V193" s="14" t="s">
        <v>715</v>
      </c>
      <c r="W193" s="17" t="s">
        <v>52</v>
      </c>
      <c r="X193" s="17">
        <v>1</v>
      </c>
      <c r="Y193" s="14" t="s">
        <v>52</v>
      </c>
      <c r="Z193" s="14" t="s">
        <v>52</v>
      </c>
      <c r="AA193" s="17" t="s">
        <v>52</v>
      </c>
      <c r="AB193" s="17" t="s">
        <v>52</v>
      </c>
      <c r="AC193" s="14" t="s">
        <v>52</v>
      </c>
    </row>
    <row r="194" spans="1:29" x14ac:dyDescent="0.2">
      <c r="A194" s="14" t="s">
        <v>50</v>
      </c>
      <c r="B194" s="14" t="s">
        <v>8</v>
      </c>
      <c r="C194" s="14" t="s">
        <v>11</v>
      </c>
      <c r="D194" s="14" t="s">
        <v>242</v>
      </c>
      <c r="E194" s="14" t="s">
        <v>461</v>
      </c>
      <c r="F194" s="14" t="s">
        <v>669</v>
      </c>
      <c r="G194" s="14" t="s">
        <v>52</v>
      </c>
      <c r="H194" s="14" t="s">
        <v>700</v>
      </c>
      <c r="I194" s="16">
        <v>4033800</v>
      </c>
      <c r="J194" s="14" t="s">
        <v>32</v>
      </c>
      <c r="K194" s="16">
        <v>6454080</v>
      </c>
      <c r="L194" s="14" t="s">
        <v>700</v>
      </c>
      <c r="M194" s="16">
        <v>4033800</v>
      </c>
      <c r="N194" s="14" t="s">
        <v>32</v>
      </c>
      <c r="O194" s="16">
        <v>6454080</v>
      </c>
      <c r="P194" s="16">
        <v>4026000</v>
      </c>
      <c r="Q194" s="16">
        <v>7800</v>
      </c>
      <c r="R194" s="16">
        <v>0</v>
      </c>
      <c r="S194" s="17">
        <v>0</v>
      </c>
      <c r="T194" s="14" t="s">
        <v>31</v>
      </c>
      <c r="U194" s="14" t="s">
        <v>52</v>
      </c>
      <c r="V194" s="14" t="s">
        <v>715</v>
      </c>
      <c r="W194" s="17" t="s">
        <v>52</v>
      </c>
      <c r="X194" s="17">
        <v>1</v>
      </c>
      <c r="Y194" s="14" t="s">
        <v>52</v>
      </c>
      <c r="Z194" s="14" t="s">
        <v>52</v>
      </c>
      <c r="AA194" s="17" t="s">
        <v>52</v>
      </c>
      <c r="AB194" s="17" t="s">
        <v>52</v>
      </c>
      <c r="AC194" s="14" t="s">
        <v>52</v>
      </c>
    </row>
    <row r="195" spans="1:29" x14ac:dyDescent="0.2">
      <c r="A195" s="14" t="s">
        <v>50</v>
      </c>
      <c r="B195" s="14" t="s">
        <v>8</v>
      </c>
      <c r="C195" s="14" t="s">
        <v>11</v>
      </c>
      <c r="D195" s="14" t="s">
        <v>243</v>
      </c>
      <c r="E195" s="14" t="s">
        <v>462</v>
      </c>
      <c r="F195" s="14" t="s">
        <v>670</v>
      </c>
      <c r="G195" s="14" t="s">
        <v>52</v>
      </c>
      <c r="H195" s="14" t="s">
        <v>700</v>
      </c>
      <c r="I195" s="16">
        <v>3396400</v>
      </c>
      <c r="J195" s="14" t="s">
        <v>32</v>
      </c>
      <c r="K195" s="16">
        <v>5434240</v>
      </c>
      <c r="L195" s="14" t="s">
        <v>700</v>
      </c>
      <c r="M195" s="16">
        <v>3396400</v>
      </c>
      <c r="N195" s="14" t="s">
        <v>32</v>
      </c>
      <c r="O195" s="16">
        <v>5434240</v>
      </c>
      <c r="P195" s="16">
        <v>3396400</v>
      </c>
      <c r="Q195" s="16">
        <v>0</v>
      </c>
      <c r="R195" s="16">
        <v>0</v>
      </c>
      <c r="S195" s="17">
        <v>0</v>
      </c>
      <c r="T195" s="14" t="s">
        <v>31</v>
      </c>
      <c r="U195" s="14" t="s">
        <v>52</v>
      </c>
      <c r="V195" s="14" t="s">
        <v>715</v>
      </c>
      <c r="W195" s="17" t="s">
        <v>52</v>
      </c>
      <c r="X195" s="17">
        <v>1</v>
      </c>
      <c r="Y195" s="14" t="s">
        <v>52</v>
      </c>
      <c r="Z195" s="14" t="s">
        <v>52</v>
      </c>
      <c r="AA195" s="17" t="s">
        <v>52</v>
      </c>
      <c r="AB195" s="17" t="s">
        <v>52</v>
      </c>
      <c r="AC195" s="14" t="s">
        <v>52</v>
      </c>
    </row>
    <row r="196" spans="1:29" x14ac:dyDescent="0.2">
      <c r="A196" s="14" t="s">
        <v>50</v>
      </c>
      <c r="B196" s="14" t="s">
        <v>8</v>
      </c>
      <c r="C196" s="14" t="s">
        <v>11</v>
      </c>
      <c r="D196" s="14" t="s">
        <v>244</v>
      </c>
      <c r="E196" s="14" t="s">
        <v>463</v>
      </c>
      <c r="F196" s="14" t="s">
        <v>671</v>
      </c>
      <c r="G196" s="14" t="s">
        <v>52</v>
      </c>
      <c r="H196" s="14" t="s">
        <v>700</v>
      </c>
      <c r="I196" s="16">
        <v>2417800</v>
      </c>
      <c r="J196" s="14" t="s">
        <v>32</v>
      </c>
      <c r="K196" s="16">
        <v>3868480</v>
      </c>
      <c r="L196" s="14" t="s">
        <v>700</v>
      </c>
      <c r="M196" s="16">
        <v>2417800</v>
      </c>
      <c r="N196" s="14" t="s">
        <v>32</v>
      </c>
      <c r="O196" s="16">
        <v>3868480</v>
      </c>
      <c r="P196" s="16">
        <v>2338600</v>
      </c>
      <c r="Q196" s="16">
        <v>79200</v>
      </c>
      <c r="R196" s="16">
        <v>0</v>
      </c>
      <c r="S196" s="17">
        <v>0</v>
      </c>
      <c r="T196" s="14" t="s">
        <v>31</v>
      </c>
      <c r="U196" s="14" t="s">
        <v>52</v>
      </c>
      <c r="V196" s="14" t="s">
        <v>715</v>
      </c>
      <c r="W196" s="17" t="s">
        <v>52</v>
      </c>
      <c r="X196" s="17">
        <v>1</v>
      </c>
      <c r="Y196" s="14" t="s">
        <v>52</v>
      </c>
      <c r="Z196" s="14" t="s">
        <v>52</v>
      </c>
      <c r="AA196" s="17" t="s">
        <v>52</v>
      </c>
      <c r="AB196" s="17" t="s">
        <v>52</v>
      </c>
      <c r="AC196" s="14" t="s">
        <v>52</v>
      </c>
    </row>
    <row r="197" spans="1:29" x14ac:dyDescent="0.2">
      <c r="A197" s="14" t="s">
        <v>50</v>
      </c>
      <c r="B197" s="14" t="s">
        <v>8</v>
      </c>
      <c r="C197" s="14" t="s">
        <v>11</v>
      </c>
      <c r="D197" s="14" t="s">
        <v>245</v>
      </c>
      <c r="E197" s="14" t="s">
        <v>464</v>
      </c>
      <c r="F197" s="14" t="s">
        <v>672</v>
      </c>
      <c r="G197" s="14" t="s">
        <v>52</v>
      </c>
      <c r="H197" s="14" t="s">
        <v>700</v>
      </c>
      <c r="I197" s="16">
        <v>1094800</v>
      </c>
      <c r="J197" s="14" t="s">
        <v>32</v>
      </c>
      <c r="K197" s="16">
        <v>1751680</v>
      </c>
      <c r="L197" s="14" t="s">
        <v>700</v>
      </c>
      <c r="M197" s="16">
        <v>1094800</v>
      </c>
      <c r="N197" s="14" t="s">
        <v>32</v>
      </c>
      <c r="O197" s="16">
        <v>1751680</v>
      </c>
      <c r="P197" s="16">
        <v>1094800</v>
      </c>
      <c r="Q197" s="16">
        <v>0</v>
      </c>
      <c r="R197" s="16">
        <v>0</v>
      </c>
      <c r="S197" s="17">
        <v>0</v>
      </c>
      <c r="T197" s="14" t="s">
        <v>31</v>
      </c>
      <c r="U197" s="14" t="s">
        <v>52</v>
      </c>
      <c r="V197" s="14" t="s">
        <v>715</v>
      </c>
      <c r="W197" s="17" t="s">
        <v>52</v>
      </c>
      <c r="X197" s="17">
        <v>1</v>
      </c>
      <c r="Y197" s="14" t="s">
        <v>52</v>
      </c>
      <c r="Z197" s="14" t="s">
        <v>52</v>
      </c>
      <c r="AA197" s="17" t="s">
        <v>52</v>
      </c>
      <c r="AB197" s="17" t="s">
        <v>52</v>
      </c>
      <c r="AC197" s="14" t="s">
        <v>52</v>
      </c>
    </row>
    <row r="198" spans="1:29" x14ac:dyDescent="0.2">
      <c r="A198" s="14" t="s">
        <v>50</v>
      </c>
      <c r="B198" s="14" t="s">
        <v>8</v>
      </c>
      <c r="C198" s="14" t="s">
        <v>11</v>
      </c>
      <c r="D198" s="14" t="s">
        <v>246</v>
      </c>
      <c r="E198" s="14" t="s">
        <v>465</v>
      </c>
      <c r="F198" s="14" t="s">
        <v>673</v>
      </c>
      <c r="G198" s="14" t="s">
        <v>52</v>
      </c>
      <c r="H198" s="14" t="s">
        <v>700</v>
      </c>
      <c r="I198" s="16">
        <v>10800</v>
      </c>
      <c r="J198" s="14" t="s">
        <v>32</v>
      </c>
      <c r="K198" s="16">
        <v>17280</v>
      </c>
      <c r="L198" s="14" t="s">
        <v>700</v>
      </c>
      <c r="M198" s="16">
        <v>10800</v>
      </c>
      <c r="N198" s="14" t="s">
        <v>32</v>
      </c>
      <c r="O198" s="16">
        <v>17280</v>
      </c>
      <c r="P198" s="16">
        <v>0</v>
      </c>
      <c r="Q198" s="16">
        <v>10800</v>
      </c>
      <c r="R198" s="16">
        <v>0</v>
      </c>
      <c r="S198" s="17">
        <v>0</v>
      </c>
      <c r="T198" s="14" t="s">
        <v>31</v>
      </c>
      <c r="U198" s="14" t="s">
        <v>52</v>
      </c>
      <c r="V198" s="14" t="s">
        <v>715</v>
      </c>
      <c r="W198" s="17" t="s">
        <v>52</v>
      </c>
      <c r="X198" s="17">
        <v>1</v>
      </c>
      <c r="Y198" s="14" t="s">
        <v>52</v>
      </c>
      <c r="Z198" s="14" t="s">
        <v>52</v>
      </c>
      <c r="AA198" s="17" t="s">
        <v>52</v>
      </c>
      <c r="AB198" s="17" t="s">
        <v>52</v>
      </c>
      <c r="AC198" s="14" t="s">
        <v>52</v>
      </c>
    </row>
    <row r="199" spans="1:29" x14ac:dyDescent="0.2">
      <c r="A199" s="14" t="s">
        <v>50</v>
      </c>
      <c r="B199" s="14" t="s">
        <v>8</v>
      </c>
      <c r="C199" s="14" t="s">
        <v>11</v>
      </c>
      <c r="D199" s="14" t="s">
        <v>247</v>
      </c>
      <c r="E199" s="14" t="s">
        <v>466</v>
      </c>
      <c r="F199" s="14" t="s">
        <v>674</v>
      </c>
      <c r="G199" s="14" t="s">
        <v>52</v>
      </c>
      <c r="H199" s="14" t="s">
        <v>700</v>
      </c>
      <c r="I199" s="16">
        <v>11820400</v>
      </c>
      <c r="J199" s="14" t="s">
        <v>32</v>
      </c>
      <c r="K199" s="16">
        <v>18912640</v>
      </c>
      <c r="L199" s="14" t="s">
        <v>700</v>
      </c>
      <c r="M199" s="16">
        <v>11820400</v>
      </c>
      <c r="N199" s="14" t="s">
        <v>32</v>
      </c>
      <c r="O199" s="16">
        <v>18912640</v>
      </c>
      <c r="P199" s="16">
        <v>11820400</v>
      </c>
      <c r="Q199" s="16">
        <v>0</v>
      </c>
      <c r="R199" s="16">
        <v>0</v>
      </c>
      <c r="S199" s="17">
        <v>0</v>
      </c>
      <c r="T199" s="14" t="s">
        <v>31</v>
      </c>
      <c r="U199" s="14" t="s">
        <v>52</v>
      </c>
      <c r="V199" s="14" t="s">
        <v>715</v>
      </c>
      <c r="W199" s="17" t="s">
        <v>52</v>
      </c>
      <c r="X199" s="17">
        <v>1</v>
      </c>
      <c r="Y199" s="14" t="s">
        <v>52</v>
      </c>
      <c r="Z199" s="14" t="s">
        <v>52</v>
      </c>
      <c r="AA199" s="17" t="s">
        <v>52</v>
      </c>
      <c r="AB199" s="17" t="s">
        <v>52</v>
      </c>
      <c r="AC199" s="14" t="s">
        <v>52</v>
      </c>
    </row>
    <row r="200" spans="1:29" x14ac:dyDescent="0.2">
      <c r="A200" s="14" t="s">
        <v>50</v>
      </c>
      <c r="B200" s="14" t="s">
        <v>8</v>
      </c>
      <c r="C200" s="14" t="s">
        <v>11</v>
      </c>
      <c r="D200" s="14" t="s">
        <v>248</v>
      </c>
      <c r="E200" s="14" t="s">
        <v>467</v>
      </c>
      <c r="F200" s="14" t="s">
        <v>675</v>
      </c>
      <c r="G200" s="14" t="s">
        <v>52</v>
      </c>
      <c r="H200" s="14" t="s">
        <v>700</v>
      </c>
      <c r="I200" s="16">
        <v>3838500</v>
      </c>
      <c r="J200" s="14" t="s">
        <v>32</v>
      </c>
      <c r="K200" s="16">
        <v>6141600</v>
      </c>
      <c r="L200" s="14" t="s">
        <v>700</v>
      </c>
      <c r="M200" s="16">
        <v>3838500</v>
      </c>
      <c r="N200" s="14" t="s">
        <v>32</v>
      </c>
      <c r="O200" s="16">
        <v>6141600</v>
      </c>
      <c r="P200" s="16">
        <v>3838500</v>
      </c>
      <c r="Q200" s="16">
        <v>0</v>
      </c>
      <c r="R200" s="16">
        <v>0</v>
      </c>
      <c r="S200" s="17">
        <v>0</v>
      </c>
      <c r="T200" s="14" t="s">
        <v>31</v>
      </c>
      <c r="U200" s="14" t="s">
        <v>52</v>
      </c>
      <c r="V200" s="14" t="s">
        <v>715</v>
      </c>
      <c r="W200" s="17" t="s">
        <v>52</v>
      </c>
      <c r="X200" s="17">
        <v>1</v>
      </c>
      <c r="Y200" s="14" t="s">
        <v>52</v>
      </c>
      <c r="Z200" s="14" t="s">
        <v>52</v>
      </c>
      <c r="AA200" s="17" t="s">
        <v>52</v>
      </c>
      <c r="AB200" s="17" t="s">
        <v>52</v>
      </c>
      <c r="AC200" s="14" t="s">
        <v>52</v>
      </c>
    </row>
    <row r="201" spans="1:29" x14ac:dyDescent="0.2">
      <c r="A201" s="14" t="s">
        <v>50</v>
      </c>
      <c r="B201" s="14" t="s">
        <v>8</v>
      </c>
      <c r="C201" s="14" t="s">
        <v>11</v>
      </c>
      <c r="D201" s="14" t="s">
        <v>249</v>
      </c>
      <c r="E201" s="14" t="s">
        <v>468</v>
      </c>
      <c r="F201" s="14" t="s">
        <v>676</v>
      </c>
      <c r="G201" s="14" t="s">
        <v>52</v>
      </c>
      <c r="H201" s="14" t="s">
        <v>700</v>
      </c>
      <c r="I201" s="16">
        <v>1574300</v>
      </c>
      <c r="J201" s="14" t="s">
        <v>32</v>
      </c>
      <c r="K201" s="16">
        <v>2518880</v>
      </c>
      <c r="L201" s="14" t="s">
        <v>700</v>
      </c>
      <c r="M201" s="16">
        <v>1574300</v>
      </c>
      <c r="N201" s="14" t="s">
        <v>32</v>
      </c>
      <c r="O201" s="16">
        <v>2518880</v>
      </c>
      <c r="P201" s="16">
        <v>1574300</v>
      </c>
      <c r="Q201" s="16">
        <v>0</v>
      </c>
      <c r="R201" s="16">
        <v>0</v>
      </c>
      <c r="S201" s="17">
        <v>0</v>
      </c>
      <c r="T201" s="14" t="s">
        <v>31</v>
      </c>
      <c r="U201" s="14" t="s">
        <v>52</v>
      </c>
      <c r="V201" s="14" t="s">
        <v>715</v>
      </c>
      <c r="W201" s="17" t="s">
        <v>52</v>
      </c>
      <c r="X201" s="17">
        <v>1</v>
      </c>
      <c r="Y201" s="14" t="s">
        <v>52</v>
      </c>
      <c r="Z201" s="14" t="s">
        <v>52</v>
      </c>
      <c r="AA201" s="17" t="s">
        <v>52</v>
      </c>
      <c r="AB201" s="17" t="s">
        <v>52</v>
      </c>
      <c r="AC201" s="14" t="s">
        <v>52</v>
      </c>
    </row>
    <row r="202" spans="1:29" x14ac:dyDescent="0.2">
      <c r="A202" s="14" t="s">
        <v>50</v>
      </c>
      <c r="B202" s="14" t="s">
        <v>8</v>
      </c>
      <c r="C202" s="14" t="s">
        <v>11</v>
      </c>
      <c r="D202" s="14" t="s">
        <v>250</v>
      </c>
      <c r="E202" s="14" t="s">
        <v>469</v>
      </c>
      <c r="F202" s="14" t="s">
        <v>677</v>
      </c>
      <c r="G202" s="14" t="s">
        <v>52</v>
      </c>
      <c r="H202" s="14" t="s">
        <v>700</v>
      </c>
      <c r="I202" s="16">
        <v>3011800</v>
      </c>
      <c r="J202" s="14" t="s">
        <v>32</v>
      </c>
      <c r="K202" s="16">
        <v>4818880</v>
      </c>
      <c r="L202" s="14" t="s">
        <v>700</v>
      </c>
      <c r="M202" s="16">
        <v>3011800</v>
      </c>
      <c r="N202" s="14" t="s">
        <v>32</v>
      </c>
      <c r="O202" s="16">
        <v>4818880</v>
      </c>
      <c r="P202" s="16">
        <v>3011800</v>
      </c>
      <c r="Q202" s="16">
        <v>0</v>
      </c>
      <c r="R202" s="16">
        <v>0</v>
      </c>
      <c r="S202" s="17">
        <v>0</v>
      </c>
      <c r="T202" s="14" t="s">
        <v>31</v>
      </c>
      <c r="U202" s="14" t="s">
        <v>52</v>
      </c>
      <c r="V202" s="14" t="s">
        <v>715</v>
      </c>
      <c r="W202" s="17" t="s">
        <v>52</v>
      </c>
      <c r="X202" s="17">
        <v>1</v>
      </c>
      <c r="Y202" s="14" t="s">
        <v>52</v>
      </c>
      <c r="Z202" s="14" t="s">
        <v>52</v>
      </c>
      <c r="AA202" s="17" t="s">
        <v>52</v>
      </c>
      <c r="AB202" s="17" t="s">
        <v>52</v>
      </c>
      <c r="AC202" s="14" t="s">
        <v>52</v>
      </c>
    </row>
    <row r="203" spans="1:29" x14ac:dyDescent="0.2">
      <c r="A203" s="14" t="s">
        <v>50</v>
      </c>
      <c r="B203" s="14" t="s">
        <v>8</v>
      </c>
      <c r="C203" s="14" t="s">
        <v>11</v>
      </c>
      <c r="D203" s="14" t="s">
        <v>251</v>
      </c>
      <c r="E203" s="14" t="s">
        <v>470</v>
      </c>
      <c r="F203" s="14" t="s">
        <v>678</v>
      </c>
      <c r="G203" s="14" t="s">
        <v>52</v>
      </c>
      <c r="H203" s="14" t="s">
        <v>700</v>
      </c>
      <c r="I203" s="16">
        <v>1780800</v>
      </c>
      <c r="J203" s="14" t="s">
        <v>32</v>
      </c>
      <c r="K203" s="16">
        <v>2849280</v>
      </c>
      <c r="L203" s="14" t="s">
        <v>700</v>
      </c>
      <c r="M203" s="16">
        <v>1780800</v>
      </c>
      <c r="N203" s="14" t="s">
        <v>32</v>
      </c>
      <c r="O203" s="16">
        <v>2849280</v>
      </c>
      <c r="P203" s="16">
        <v>1780800</v>
      </c>
      <c r="Q203" s="16">
        <v>0</v>
      </c>
      <c r="R203" s="16">
        <v>0</v>
      </c>
      <c r="S203" s="17">
        <v>0</v>
      </c>
      <c r="T203" s="14" t="s">
        <v>31</v>
      </c>
      <c r="U203" s="14" t="s">
        <v>52</v>
      </c>
      <c r="V203" s="14" t="s">
        <v>715</v>
      </c>
      <c r="W203" s="17" t="s">
        <v>52</v>
      </c>
      <c r="X203" s="17">
        <v>1</v>
      </c>
      <c r="Y203" s="14" t="s">
        <v>52</v>
      </c>
      <c r="Z203" s="14" t="s">
        <v>52</v>
      </c>
      <c r="AA203" s="17" t="s">
        <v>52</v>
      </c>
      <c r="AB203" s="17" t="s">
        <v>52</v>
      </c>
      <c r="AC203" s="14" t="s">
        <v>52</v>
      </c>
    </row>
    <row r="204" spans="1:29" x14ac:dyDescent="0.2">
      <c r="A204" s="14" t="s">
        <v>50</v>
      </c>
      <c r="B204" s="14" t="s">
        <v>8</v>
      </c>
      <c r="C204" s="14" t="s">
        <v>11</v>
      </c>
      <c r="D204" s="14" t="s">
        <v>252</v>
      </c>
      <c r="E204" s="14" t="s">
        <v>471</v>
      </c>
      <c r="F204" s="14" t="s">
        <v>679</v>
      </c>
      <c r="G204" s="14" t="s">
        <v>52</v>
      </c>
      <c r="H204" s="14" t="s">
        <v>700</v>
      </c>
      <c r="I204" s="16">
        <v>10446800</v>
      </c>
      <c r="J204" s="14" t="s">
        <v>32</v>
      </c>
      <c r="K204" s="16">
        <v>16714880</v>
      </c>
      <c r="L204" s="14" t="s">
        <v>700</v>
      </c>
      <c r="M204" s="16">
        <v>10446800</v>
      </c>
      <c r="N204" s="14" t="s">
        <v>32</v>
      </c>
      <c r="O204" s="16">
        <v>16714880</v>
      </c>
      <c r="P204" s="16">
        <v>10446800</v>
      </c>
      <c r="Q204" s="16">
        <v>0</v>
      </c>
      <c r="R204" s="16">
        <v>0</v>
      </c>
      <c r="S204" s="17">
        <v>0</v>
      </c>
      <c r="T204" s="14" t="s">
        <v>31</v>
      </c>
      <c r="U204" s="14" t="s">
        <v>52</v>
      </c>
      <c r="V204" s="14" t="s">
        <v>715</v>
      </c>
      <c r="W204" s="17" t="s">
        <v>52</v>
      </c>
      <c r="X204" s="17">
        <v>1</v>
      </c>
      <c r="Y204" s="14" t="s">
        <v>52</v>
      </c>
      <c r="Z204" s="14" t="s">
        <v>52</v>
      </c>
      <c r="AA204" s="17" t="s">
        <v>52</v>
      </c>
      <c r="AB204" s="17" t="s">
        <v>52</v>
      </c>
      <c r="AC204" s="14" t="s">
        <v>52</v>
      </c>
    </row>
    <row r="205" spans="1:29" x14ac:dyDescent="0.2">
      <c r="A205" s="14" t="s">
        <v>50</v>
      </c>
      <c r="B205" s="14" t="s">
        <v>8</v>
      </c>
      <c r="C205" s="14" t="s">
        <v>11</v>
      </c>
      <c r="D205" s="14" t="s">
        <v>253</v>
      </c>
      <c r="E205" s="14" t="s">
        <v>472</v>
      </c>
      <c r="F205" s="14" t="s">
        <v>680</v>
      </c>
      <c r="G205" s="14" t="s">
        <v>52</v>
      </c>
      <c r="H205" s="14" t="s">
        <v>700</v>
      </c>
      <c r="I205" s="16">
        <v>6980500</v>
      </c>
      <c r="J205" s="14" t="s">
        <v>32</v>
      </c>
      <c r="K205" s="16">
        <v>11168800</v>
      </c>
      <c r="L205" s="14" t="s">
        <v>700</v>
      </c>
      <c r="M205" s="16">
        <v>6980500</v>
      </c>
      <c r="N205" s="14" t="s">
        <v>32</v>
      </c>
      <c r="O205" s="16">
        <v>11168800</v>
      </c>
      <c r="P205" s="16">
        <v>6980500</v>
      </c>
      <c r="Q205" s="16">
        <v>0</v>
      </c>
      <c r="R205" s="16">
        <v>0</v>
      </c>
      <c r="S205" s="17">
        <v>0</v>
      </c>
      <c r="T205" s="14" t="s">
        <v>31</v>
      </c>
      <c r="U205" s="14" t="s">
        <v>52</v>
      </c>
      <c r="V205" s="14" t="s">
        <v>715</v>
      </c>
      <c r="W205" s="17" t="s">
        <v>52</v>
      </c>
      <c r="X205" s="17">
        <v>1</v>
      </c>
      <c r="Y205" s="14" t="s">
        <v>52</v>
      </c>
      <c r="Z205" s="14" t="s">
        <v>52</v>
      </c>
      <c r="AA205" s="17" t="s">
        <v>52</v>
      </c>
      <c r="AB205" s="17" t="s">
        <v>52</v>
      </c>
      <c r="AC205" s="14" t="s">
        <v>52</v>
      </c>
    </row>
    <row r="206" spans="1:29" x14ac:dyDescent="0.2">
      <c r="A206" s="14" t="s">
        <v>50</v>
      </c>
      <c r="B206" s="14" t="s">
        <v>8</v>
      </c>
      <c r="C206" s="14" t="s">
        <v>11</v>
      </c>
      <c r="D206" s="14" t="s">
        <v>254</v>
      </c>
      <c r="E206" s="14" t="s">
        <v>473</v>
      </c>
      <c r="F206" s="14" t="s">
        <v>681</v>
      </c>
      <c r="G206" s="14" t="s">
        <v>52</v>
      </c>
      <c r="H206" s="14" t="s">
        <v>700</v>
      </c>
      <c r="I206" s="16">
        <v>1183800</v>
      </c>
      <c r="J206" s="14" t="s">
        <v>32</v>
      </c>
      <c r="K206" s="16">
        <v>1894080</v>
      </c>
      <c r="L206" s="14" t="s">
        <v>700</v>
      </c>
      <c r="M206" s="16">
        <v>1183800</v>
      </c>
      <c r="N206" s="14" t="s">
        <v>32</v>
      </c>
      <c r="O206" s="16">
        <v>1894080</v>
      </c>
      <c r="P206" s="16">
        <v>1183800</v>
      </c>
      <c r="Q206" s="16">
        <v>0</v>
      </c>
      <c r="R206" s="16">
        <v>0</v>
      </c>
      <c r="S206" s="17">
        <v>0</v>
      </c>
      <c r="T206" s="14" t="s">
        <v>31</v>
      </c>
      <c r="U206" s="14" t="s">
        <v>52</v>
      </c>
      <c r="V206" s="14" t="s">
        <v>715</v>
      </c>
      <c r="W206" s="17" t="s">
        <v>52</v>
      </c>
      <c r="X206" s="17">
        <v>1</v>
      </c>
      <c r="Y206" s="14" t="s">
        <v>52</v>
      </c>
      <c r="Z206" s="14" t="s">
        <v>52</v>
      </c>
      <c r="AA206" s="17" t="s">
        <v>52</v>
      </c>
      <c r="AB206" s="17" t="s">
        <v>52</v>
      </c>
      <c r="AC206" s="14" t="s">
        <v>52</v>
      </c>
    </row>
    <row r="207" spans="1:29" x14ac:dyDescent="0.2">
      <c r="A207" s="14" t="s">
        <v>50</v>
      </c>
      <c r="B207" s="14" t="s">
        <v>8</v>
      </c>
      <c r="C207" s="14" t="s">
        <v>11</v>
      </c>
      <c r="D207" s="14" t="s">
        <v>255</v>
      </c>
      <c r="E207" s="14" t="s">
        <v>474</v>
      </c>
      <c r="F207" s="14" t="s">
        <v>682</v>
      </c>
      <c r="G207" s="14" t="s">
        <v>52</v>
      </c>
      <c r="H207" s="14" t="s">
        <v>700</v>
      </c>
      <c r="I207" s="16">
        <v>5588300</v>
      </c>
      <c r="J207" s="14" t="s">
        <v>32</v>
      </c>
      <c r="K207" s="16">
        <v>8941280</v>
      </c>
      <c r="L207" s="14" t="s">
        <v>700</v>
      </c>
      <c r="M207" s="16">
        <v>5588300</v>
      </c>
      <c r="N207" s="14" t="s">
        <v>32</v>
      </c>
      <c r="O207" s="16">
        <v>8941280</v>
      </c>
      <c r="P207" s="16">
        <v>5588300</v>
      </c>
      <c r="Q207" s="16">
        <v>0</v>
      </c>
      <c r="R207" s="16">
        <v>0</v>
      </c>
      <c r="S207" s="17">
        <v>0</v>
      </c>
      <c r="T207" s="14" t="s">
        <v>31</v>
      </c>
      <c r="U207" s="14" t="s">
        <v>52</v>
      </c>
      <c r="V207" s="14" t="s">
        <v>715</v>
      </c>
      <c r="W207" s="17" t="s">
        <v>52</v>
      </c>
      <c r="X207" s="17">
        <v>1</v>
      </c>
      <c r="Y207" s="14" t="s">
        <v>52</v>
      </c>
      <c r="Z207" s="14" t="s">
        <v>52</v>
      </c>
      <c r="AA207" s="17" t="s">
        <v>52</v>
      </c>
      <c r="AB207" s="17" t="s">
        <v>52</v>
      </c>
      <c r="AC207" s="14" t="s">
        <v>52</v>
      </c>
    </row>
    <row r="208" spans="1:29" x14ac:dyDescent="0.2">
      <c r="A208" s="14" t="s">
        <v>50</v>
      </c>
      <c r="B208" s="14" t="s">
        <v>8</v>
      </c>
      <c r="C208" s="14" t="s">
        <v>11</v>
      </c>
      <c r="D208" s="14" t="s">
        <v>256</v>
      </c>
      <c r="E208" s="14" t="s">
        <v>475</v>
      </c>
      <c r="F208" s="14" t="s">
        <v>683</v>
      </c>
      <c r="G208" s="14" t="s">
        <v>52</v>
      </c>
      <c r="H208" s="14" t="s">
        <v>700</v>
      </c>
      <c r="I208" s="16">
        <v>1872000</v>
      </c>
      <c r="J208" s="14" t="s">
        <v>32</v>
      </c>
      <c r="K208" s="16">
        <v>2995200</v>
      </c>
      <c r="L208" s="14" t="s">
        <v>700</v>
      </c>
      <c r="M208" s="16">
        <v>1872000</v>
      </c>
      <c r="N208" s="14" t="s">
        <v>32</v>
      </c>
      <c r="O208" s="16">
        <v>2995200</v>
      </c>
      <c r="P208" s="16">
        <v>1872000</v>
      </c>
      <c r="Q208" s="16">
        <v>0</v>
      </c>
      <c r="R208" s="16">
        <v>0</v>
      </c>
      <c r="S208" s="17">
        <v>0</v>
      </c>
      <c r="T208" s="14" t="s">
        <v>31</v>
      </c>
      <c r="U208" s="14" t="s">
        <v>52</v>
      </c>
      <c r="V208" s="14" t="s">
        <v>715</v>
      </c>
      <c r="W208" s="17" t="s">
        <v>52</v>
      </c>
      <c r="X208" s="17">
        <v>1</v>
      </c>
      <c r="Y208" s="14" t="s">
        <v>52</v>
      </c>
      <c r="Z208" s="14" t="s">
        <v>52</v>
      </c>
      <c r="AA208" s="17" t="s">
        <v>52</v>
      </c>
      <c r="AB208" s="17" t="s">
        <v>52</v>
      </c>
      <c r="AC208" s="14" t="s">
        <v>52</v>
      </c>
    </row>
    <row r="209" spans="1:29" x14ac:dyDescent="0.2">
      <c r="A209" s="14" t="s">
        <v>50</v>
      </c>
      <c r="B209" s="14" t="s">
        <v>8</v>
      </c>
      <c r="C209" s="14" t="s">
        <v>11</v>
      </c>
      <c r="D209" s="14" t="s">
        <v>257</v>
      </c>
      <c r="E209" s="14" t="s">
        <v>476</v>
      </c>
      <c r="F209" s="14" t="s">
        <v>684</v>
      </c>
      <c r="G209" s="14" t="s">
        <v>52</v>
      </c>
      <c r="H209" s="14" t="s">
        <v>700</v>
      </c>
      <c r="I209" s="16">
        <v>2502500</v>
      </c>
      <c r="J209" s="14" t="s">
        <v>32</v>
      </c>
      <c r="K209" s="16">
        <v>4004000</v>
      </c>
      <c r="L209" s="14" t="s">
        <v>700</v>
      </c>
      <c r="M209" s="16">
        <v>2502500</v>
      </c>
      <c r="N209" s="14" t="s">
        <v>32</v>
      </c>
      <c r="O209" s="16">
        <v>4004000</v>
      </c>
      <c r="P209" s="16">
        <v>2502500</v>
      </c>
      <c r="Q209" s="16">
        <v>0</v>
      </c>
      <c r="R209" s="16">
        <v>0</v>
      </c>
      <c r="S209" s="17">
        <v>0</v>
      </c>
      <c r="T209" s="14" t="s">
        <v>31</v>
      </c>
      <c r="U209" s="14" t="s">
        <v>52</v>
      </c>
      <c r="V209" s="14" t="s">
        <v>715</v>
      </c>
      <c r="W209" s="17" t="s">
        <v>52</v>
      </c>
      <c r="X209" s="17">
        <v>1</v>
      </c>
      <c r="Y209" s="14" t="s">
        <v>52</v>
      </c>
      <c r="Z209" s="14" t="s">
        <v>52</v>
      </c>
      <c r="AA209" s="17" t="s">
        <v>52</v>
      </c>
      <c r="AB209" s="17" t="s">
        <v>52</v>
      </c>
      <c r="AC209" s="14" t="s">
        <v>52</v>
      </c>
    </row>
    <row r="210" spans="1:29" x14ac:dyDescent="0.2">
      <c r="A210" s="14" t="s">
        <v>50</v>
      </c>
      <c r="B210" s="14" t="s">
        <v>8</v>
      </c>
      <c r="C210" s="14" t="s">
        <v>11</v>
      </c>
      <c r="D210" s="14" t="s">
        <v>258</v>
      </c>
      <c r="E210" s="14" t="s">
        <v>477</v>
      </c>
      <c r="F210" s="14" t="s">
        <v>685</v>
      </c>
      <c r="G210" s="14" t="s">
        <v>52</v>
      </c>
      <c r="H210" s="14" t="s">
        <v>700</v>
      </c>
      <c r="I210" s="16">
        <v>5373000</v>
      </c>
      <c r="J210" s="14" t="s">
        <v>32</v>
      </c>
      <c r="K210" s="16">
        <v>8596800</v>
      </c>
      <c r="L210" s="14" t="s">
        <v>700</v>
      </c>
      <c r="M210" s="16">
        <v>5373000</v>
      </c>
      <c r="N210" s="14" t="s">
        <v>32</v>
      </c>
      <c r="O210" s="16">
        <v>8596800</v>
      </c>
      <c r="P210" s="16">
        <v>5373000</v>
      </c>
      <c r="Q210" s="16">
        <v>0</v>
      </c>
      <c r="R210" s="16">
        <v>0</v>
      </c>
      <c r="S210" s="17">
        <v>0</v>
      </c>
      <c r="T210" s="14" t="s">
        <v>31</v>
      </c>
      <c r="U210" s="14" t="s">
        <v>52</v>
      </c>
      <c r="V210" s="14" t="s">
        <v>715</v>
      </c>
      <c r="W210" s="17" t="s">
        <v>52</v>
      </c>
      <c r="X210" s="17">
        <v>1</v>
      </c>
      <c r="Y210" s="14" t="s">
        <v>52</v>
      </c>
      <c r="Z210" s="14" t="s">
        <v>52</v>
      </c>
      <c r="AA210" s="17" t="s">
        <v>52</v>
      </c>
      <c r="AB210" s="17" t="s">
        <v>52</v>
      </c>
      <c r="AC210" s="14" t="s">
        <v>52</v>
      </c>
    </row>
    <row r="211" spans="1:29" x14ac:dyDescent="0.2">
      <c r="A211" s="14" t="s">
        <v>50</v>
      </c>
      <c r="B211" s="14" t="s">
        <v>8</v>
      </c>
      <c r="C211" s="14" t="s">
        <v>11</v>
      </c>
      <c r="D211" s="14" t="s">
        <v>259</v>
      </c>
      <c r="E211" s="14" t="s">
        <v>478</v>
      </c>
      <c r="F211" s="14" t="s">
        <v>686</v>
      </c>
      <c r="G211" s="14" t="s">
        <v>52</v>
      </c>
      <c r="H211" s="14" t="s">
        <v>700</v>
      </c>
      <c r="I211" s="16">
        <v>2079000</v>
      </c>
      <c r="J211" s="14" t="s">
        <v>32</v>
      </c>
      <c r="K211" s="16">
        <v>3326400</v>
      </c>
      <c r="L211" s="14" t="s">
        <v>700</v>
      </c>
      <c r="M211" s="16">
        <v>2079000</v>
      </c>
      <c r="N211" s="14" t="s">
        <v>32</v>
      </c>
      <c r="O211" s="16">
        <v>3326400</v>
      </c>
      <c r="P211" s="16">
        <v>2079000</v>
      </c>
      <c r="Q211" s="16">
        <v>0</v>
      </c>
      <c r="R211" s="16">
        <v>0</v>
      </c>
      <c r="S211" s="17">
        <v>0</v>
      </c>
      <c r="T211" s="14" t="s">
        <v>31</v>
      </c>
      <c r="U211" s="14" t="s">
        <v>52</v>
      </c>
      <c r="V211" s="14" t="s">
        <v>715</v>
      </c>
      <c r="W211" s="17" t="s">
        <v>52</v>
      </c>
      <c r="X211" s="17">
        <v>1</v>
      </c>
      <c r="Y211" s="14" t="s">
        <v>52</v>
      </c>
      <c r="Z211" s="14" t="s">
        <v>52</v>
      </c>
      <c r="AA211" s="17" t="s">
        <v>52</v>
      </c>
      <c r="AB211" s="17" t="s">
        <v>52</v>
      </c>
      <c r="AC211" s="14" t="s">
        <v>52</v>
      </c>
    </row>
    <row r="212" spans="1:29" x14ac:dyDescent="0.2">
      <c r="A212" s="14" t="s">
        <v>50</v>
      </c>
      <c r="B212" s="14" t="s">
        <v>8</v>
      </c>
      <c r="C212" s="14" t="s">
        <v>11</v>
      </c>
      <c r="D212" s="14" t="s">
        <v>260</v>
      </c>
      <c r="E212" s="14" t="s">
        <v>479</v>
      </c>
      <c r="F212" s="14" t="s">
        <v>687</v>
      </c>
      <c r="G212" s="14" t="s">
        <v>52</v>
      </c>
      <c r="H212" s="14" t="s">
        <v>700</v>
      </c>
      <c r="I212" s="16">
        <v>6921000</v>
      </c>
      <c r="J212" s="14" t="s">
        <v>32</v>
      </c>
      <c r="K212" s="16">
        <v>11073600</v>
      </c>
      <c r="L212" s="14" t="s">
        <v>700</v>
      </c>
      <c r="M212" s="16">
        <v>6921000</v>
      </c>
      <c r="N212" s="14" t="s">
        <v>32</v>
      </c>
      <c r="O212" s="16">
        <v>11073600</v>
      </c>
      <c r="P212" s="16">
        <v>6921000</v>
      </c>
      <c r="Q212" s="16">
        <v>0</v>
      </c>
      <c r="R212" s="16">
        <v>0</v>
      </c>
      <c r="S212" s="17">
        <v>0</v>
      </c>
      <c r="T212" s="14" t="s">
        <v>31</v>
      </c>
      <c r="U212" s="14" t="s">
        <v>52</v>
      </c>
      <c r="V212" s="14" t="s">
        <v>715</v>
      </c>
      <c r="W212" s="17" t="s">
        <v>52</v>
      </c>
      <c r="X212" s="17">
        <v>1</v>
      </c>
      <c r="Y212" s="14" t="s">
        <v>52</v>
      </c>
      <c r="Z212" s="14" t="s">
        <v>52</v>
      </c>
      <c r="AA212" s="17" t="s">
        <v>52</v>
      </c>
      <c r="AB212" s="17" t="s">
        <v>52</v>
      </c>
      <c r="AC212" s="14" t="s">
        <v>52</v>
      </c>
    </row>
    <row r="213" spans="1:29" x14ac:dyDescent="0.2">
      <c r="A213" s="14" t="s">
        <v>50</v>
      </c>
      <c r="B213" s="14" t="s">
        <v>8</v>
      </c>
      <c r="C213" s="14" t="s">
        <v>11</v>
      </c>
      <c r="D213" s="14" t="s">
        <v>261</v>
      </c>
      <c r="E213" s="14" t="s">
        <v>480</v>
      </c>
      <c r="F213" s="14" t="s">
        <v>688</v>
      </c>
      <c r="G213" s="14" t="s">
        <v>52</v>
      </c>
      <c r="H213" s="14" t="s">
        <v>700</v>
      </c>
      <c r="I213" s="16">
        <v>4827200</v>
      </c>
      <c r="J213" s="14" t="s">
        <v>32</v>
      </c>
      <c r="K213" s="16">
        <v>7723520</v>
      </c>
      <c r="L213" s="14" t="s">
        <v>700</v>
      </c>
      <c r="M213" s="16">
        <v>4827200</v>
      </c>
      <c r="N213" s="14" t="s">
        <v>32</v>
      </c>
      <c r="O213" s="16">
        <v>7723520</v>
      </c>
      <c r="P213" s="16">
        <v>4781000</v>
      </c>
      <c r="Q213" s="16">
        <v>46200</v>
      </c>
      <c r="R213" s="16">
        <v>0</v>
      </c>
      <c r="S213" s="17">
        <v>0</v>
      </c>
      <c r="T213" s="14" t="s">
        <v>31</v>
      </c>
      <c r="U213" s="14" t="s">
        <v>52</v>
      </c>
      <c r="V213" s="14" t="s">
        <v>715</v>
      </c>
      <c r="W213" s="17" t="s">
        <v>52</v>
      </c>
      <c r="X213" s="17">
        <v>1</v>
      </c>
      <c r="Y213" s="14" t="s">
        <v>52</v>
      </c>
      <c r="Z213" s="14" t="s">
        <v>52</v>
      </c>
      <c r="AA213" s="17" t="s">
        <v>52</v>
      </c>
      <c r="AB213" s="17" t="s">
        <v>52</v>
      </c>
      <c r="AC213" s="14" t="s">
        <v>52</v>
      </c>
    </row>
    <row r="214" spans="1:29" x14ac:dyDescent="0.2">
      <c r="A214" s="14" t="s">
        <v>51</v>
      </c>
      <c r="B214" s="14" t="s">
        <v>52</v>
      </c>
      <c r="C214" s="14" t="s">
        <v>11</v>
      </c>
      <c r="D214" s="14" t="s">
        <v>262</v>
      </c>
      <c r="E214" s="14" t="s">
        <v>52</v>
      </c>
      <c r="F214" s="14" t="s">
        <v>689</v>
      </c>
      <c r="G214" s="14" t="s">
        <v>52</v>
      </c>
      <c r="H214" s="14" t="s">
        <v>701</v>
      </c>
      <c r="I214" s="16">
        <v>242952443</v>
      </c>
      <c r="J214" s="14" t="s">
        <v>2</v>
      </c>
      <c r="K214" s="16">
        <v>0</v>
      </c>
      <c r="L214" s="14" t="s">
        <v>701</v>
      </c>
      <c r="M214" s="16">
        <v>242952443</v>
      </c>
      <c r="N214" s="14" t="s">
        <v>2</v>
      </c>
      <c r="O214" s="16">
        <v>0</v>
      </c>
      <c r="P214" s="16">
        <v>242952443</v>
      </c>
      <c r="Q214" s="16">
        <v>0</v>
      </c>
      <c r="R214" s="16">
        <v>0</v>
      </c>
      <c r="S214" s="17">
        <v>0</v>
      </c>
      <c r="T214" s="14" t="s">
        <v>52</v>
      </c>
      <c r="U214" s="14" t="s">
        <v>52</v>
      </c>
      <c r="V214" s="14" t="s">
        <v>52</v>
      </c>
      <c r="W214" s="17" t="s">
        <v>52</v>
      </c>
      <c r="X214" s="17">
        <v>1</v>
      </c>
      <c r="Y214" s="14" t="s">
        <v>52</v>
      </c>
      <c r="Z214" s="14" t="s">
        <v>52</v>
      </c>
      <c r="AA214" s="17" t="s">
        <v>52</v>
      </c>
      <c r="AB214" s="17" t="s">
        <v>52</v>
      </c>
      <c r="AC214" s="14" t="s">
        <v>52</v>
      </c>
    </row>
    <row r="215" spans="1:29" x14ac:dyDescent="0.2">
      <c r="A215" s="14" t="s">
        <v>51</v>
      </c>
      <c r="B215" s="14" t="s">
        <v>8</v>
      </c>
      <c r="C215" s="14" t="s">
        <v>11</v>
      </c>
      <c r="D215" s="14" t="s">
        <v>263</v>
      </c>
      <c r="E215" s="14" t="s">
        <v>52</v>
      </c>
      <c r="F215" s="14" t="s">
        <v>263</v>
      </c>
      <c r="G215" s="14" t="s">
        <v>691</v>
      </c>
      <c r="H215" s="14" t="s">
        <v>702</v>
      </c>
      <c r="I215" s="16">
        <v>1674004.2239999999</v>
      </c>
      <c r="J215" s="14" t="s">
        <v>705</v>
      </c>
      <c r="K215" s="16">
        <v>837002.11199999996</v>
      </c>
      <c r="L215" s="14" t="s">
        <v>702</v>
      </c>
      <c r="M215" s="16">
        <v>1674004.2239999999</v>
      </c>
      <c r="N215" s="14" t="s">
        <v>705</v>
      </c>
      <c r="O215" s="16">
        <v>837002.11199999996</v>
      </c>
      <c r="P215" s="16">
        <v>1674004.2239999999</v>
      </c>
      <c r="Q215" s="16">
        <v>0</v>
      </c>
      <c r="R215" s="16">
        <v>0</v>
      </c>
      <c r="S215" s="17">
        <v>0</v>
      </c>
      <c r="T215" s="14" t="s">
        <v>712</v>
      </c>
      <c r="U215" s="14" t="s">
        <v>52</v>
      </c>
      <c r="V215" s="14" t="s">
        <v>52</v>
      </c>
      <c r="W215" s="17" t="s">
        <v>52</v>
      </c>
      <c r="X215" s="17">
        <v>1</v>
      </c>
      <c r="Y215" s="14" t="s">
        <v>52</v>
      </c>
      <c r="Z215" s="14" t="s">
        <v>52</v>
      </c>
      <c r="AA215" s="17" t="s">
        <v>52</v>
      </c>
      <c r="AB215" s="17" t="s">
        <v>52</v>
      </c>
      <c r="AC215" s="14" t="s">
        <v>721</v>
      </c>
    </row>
    <row r="216" spans="1:29" x14ac:dyDescent="0.2">
      <c r="A216" s="14" t="s">
        <v>51</v>
      </c>
      <c r="B216" s="14" t="s">
        <v>8</v>
      </c>
      <c r="C216" s="14" t="s">
        <v>11</v>
      </c>
      <c r="D216" s="14" t="s">
        <v>264</v>
      </c>
      <c r="E216" s="14" t="s">
        <v>52</v>
      </c>
      <c r="F216" s="14" t="s">
        <v>264</v>
      </c>
      <c r="G216" s="14" t="s">
        <v>692</v>
      </c>
      <c r="H216" s="14" t="s">
        <v>702</v>
      </c>
      <c r="I216" s="16">
        <v>502201.26699999999</v>
      </c>
      <c r="J216" s="14" t="s">
        <v>706</v>
      </c>
      <c r="K216" s="16">
        <v>100440.2534</v>
      </c>
      <c r="L216" s="14" t="s">
        <v>702</v>
      </c>
      <c r="M216" s="16">
        <v>502201.26699999999</v>
      </c>
      <c r="N216" s="14" t="s">
        <v>706</v>
      </c>
      <c r="O216" s="16">
        <v>100440.2534</v>
      </c>
      <c r="P216" s="16">
        <v>502201.26699999999</v>
      </c>
      <c r="Q216" s="16">
        <v>0</v>
      </c>
      <c r="R216" s="16">
        <v>0</v>
      </c>
      <c r="S216" s="17">
        <v>0</v>
      </c>
      <c r="T216" s="14" t="s">
        <v>712</v>
      </c>
      <c r="U216" s="14" t="s">
        <v>52</v>
      </c>
      <c r="V216" s="14" t="s">
        <v>52</v>
      </c>
      <c r="W216" s="17" t="s">
        <v>52</v>
      </c>
      <c r="X216" s="17">
        <v>1</v>
      </c>
      <c r="Y216" s="14" t="s">
        <v>52</v>
      </c>
      <c r="Z216" s="14" t="s">
        <v>52</v>
      </c>
      <c r="AA216" s="17" t="s">
        <v>52</v>
      </c>
      <c r="AB216" s="17" t="s">
        <v>52</v>
      </c>
      <c r="AC216" s="14" t="s">
        <v>722</v>
      </c>
    </row>
    <row r="217" spans="1:29" x14ac:dyDescent="0.2">
      <c r="A217" s="14" t="s">
        <v>51</v>
      </c>
      <c r="B217" s="14" t="s">
        <v>8</v>
      </c>
      <c r="C217" s="14" t="s">
        <v>11</v>
      </c>
      <c r="D217" s="14" t="s">
        <v>265</v>
      </c>
      <c r="E217" s="14" t="s">
        <v>52</v>
      </c>
      <c r="F217" s="14" t="s">
        <v>265</v>
      </c>
      <c r="G217" s="14" t="s">
        <v>693</v>
      </c>
      <c r="H217" s="14" t="s">
        <v>702</v>
      </c>
      <c r="I217" s="16">
        <v>2176205.4920000001</v>
      </c>
      <c r="J217" s="14" t="s">
        <v>706</v>
      </c>
      <c r="K217" s="16">
        <v>435241.09840000002</v>
      </c>
      <c r="L217" s="14" t="s">
        <v>702</v>
      </c>
      <c r="M217" s="16">
        <v>2176205.4920000001</v>
      </c>
      <c r="N217" s="14" t="s">
        <v>706</v>
      </c>
      <c r="O217" s="16">
        <v>435241.09840000002</v>
      </c>
      <c r="P217" s="16">
        <v>2176205.4920000001</v>
      </c>
      <c r="Q217" s="16">
        <v>0</v>
      </c>
      <c r="R217" s="16">
        <v>0</v>
      </c>
      <c r="S217" s="17">
        <v>0</v>
      </c>
      <c r="T217" s="14" t="s">
        <v>712</v>
      </c>
      <c r="U217" s="14" t="s">
        <v>52</v>
      </c>
      <c r="V217" s="14" t="s">
        <v>52</v>
      </c>
      <c r="W217" s="17" t="s">
        <v>52</v>
      </c>
      <c r="X217" s="17">
        <v>1</v>
      </c>
      <c r="Y217" s="14" t="s">
        <v>52</v>
      </c>
      <c r="Z217" s="14" t="s">
        <v>52</v>
      </c>
      <c r="AA217" s="17" t="s">
        <v>52</v>
      </c>
      <c r="AB217" s="17" t="s">
        <v>52</v>
      </c>
      <c r="AC217" s="14" t="s">
        <v>723</v>
      </c>
    </row>
    <row r="218" spans="1:29" x14ac:dyDescent="0.2">
      <c r="A218" s="14" t="s">
        <v>51</v>
      </c>
      <c r="B218" s="14" t="s">
        <v>8</v>
      </c>
      <c r="C218" s="14" t="s">
        <v>11</v>
      </c>
      <c r="D218" s="14" t="s">
        <v>266</v>
      </c>
      <c r="E218" s="14" t="s">
        <v>52</v>
      </c>
      <c r="F218" s="14" t="s">
        <v>266</v>
      </c>
      <c r="G218" s="14" t="s">
        <v>694</v>
      </c>
      <c r="H218" s="14" t="s">
        <v>702</v>
      </c>
      <c r="I218" s="16">
        <v>334800.84499999997</v>
      </c>
      <c r="J218" s="14" t="s">
        <v>706</v>
      </c>
      <c r="K218" s="16">
        <v>66960.168999999994</v>
      </c>
      <c r="L218" s="14" t="s">
        <v>702</v>
      </c>
      <c r="M218" s="16">
        <v>334800.84499999997</v>
      </c>
      <c r="N218" s="14" t="s">
        <v>706</v>
      </c>
      <c r="O218" s="16">
        <v>66960.168999999994</v>
      </c>
      <c r="P218" s="16">
        <v>334800.84499999997</v>
      </c>
      <c r="Q218" s="16">
        <v>0</v>
      </c>
      <c r="R218" s="16">
        <v>0</v>
      </c>
      <c r="S218" s="17">
        <v>0</v>
      </c>
      <c r="T218" s="14" t="s">
        <v>712</v>
      </c>
      <c r="U218" s="14" t="s">
        <v>52</v>
      </c>
      <c r="V218" s="14" t="s">
        <v>52</v>
      </c>
      <c r="W218" s="17" t="s">
        <v>52</v>
      </c>
      <c r="X218" s="17">
        <v>1</v>
      </c>
      <c r="Y218" s="14" t="s">
        <v>52</v>
      </c>
      <c r="Z218" s="14" t="s">
        <v>52</v>
      </c>
      <c r="AA218" s="17" t="s">
        <v>52</v>
      </c>
      <c r="AB218" s="17" t="s">
        <v>52</v>
      </c>
      <c r="AC218" s="14" t="s">
        <v>724</v>
      </c>
    </row>
    <row r="219" spans="1:29" x14ac:dyDescent="0.2">
      <c r="A219" s="14" t="s">
        <v>51</v>
      </c>
      <c r="B219" s="14" t="s">
        <v>8</v>
      </c>
      <c r="C219" s="14" t="s">
        <v>11</v>
      </c>
      <c r="D219" s="14" t="s">
        <v>267</v>
      </c>
      <c r="E219" s="14" t="s">
        <v>52</v>
      </c>
      <c r="F219" s="14" t="s">
        <v>267</v>
      </c>
      <c r="G219" s="14" t="s">
        <v>695</v>
      </c>
      <c r="H219" s="14" t="s">
        <v>702</v>
      </c>
      <c r="I219" s="16">
        <v>2678406.7590000001</v>
      </c>
      <c r="J219" s="14" t="s">
        <v>706</v>
      </c>
      <c r="K219" s="16">
        <v>535681.35180000006</v>
      </c>
      <c r="L219" s="14" t="s">
        <v>702</v>
      </c>
      <c r="M219" s="16">
        <v>2678406.7590000001</v>
      </c>
      <c r="N219" s="14" t="s">
        <v>706</v>
      </c>
      <c r="O219" s="16">
        <v>535681.35180000006</v>
      </c>
      <c r="P219" s="16">
        <v>2678406.7590000001</v>
      </c>
      <c r="Q219" s="16">
        <v>0</v>
      </c>
      <c r="R219" s="16">
        <v>0</v>
      </c>
      <c r="S219" s="17">
        <v>0</v>
      </c>
      <c r="T219" s="14" t="s">
        <v>712</v>
      </c>
      <c r="U219" s="14" t="s">
        <v>52</v>
      </c>
      <c r="V219" s="14" t="s">
        <v>52</v>
      </c>
      <c r="W219" s="17" t="s">
        <v>52</v>
      </c>
      <c r="X219" s="17">
        <v>1</v>
      </c>
      <c r="Y219" s="14" t="s">
        <v>52</v>
      </c>
      <c r="Z219" s="14" t="s">
        <v>52</v>
      </c>
      <c r="AA219" s="17" t="s">
        <v>52</v>
      </c>
      <c r="AB219" s="17" t="s">
        <v>52</v>
      </c>
      <c r="AC219" s="14" t="s">
        <v>725</v>
      </c>
    </row>
    <row r="220" spans="1:29" x14ac:dyDescent="0.2">
      <c r="A220" s="14" t="s">
        <v>51</v>
      </c>
      <c r="B220" s="14" t="s">
        <v>8</v>
      </c>
      <c r="C220" s="14" t="s">
        <v>11</v>
      </c>
      <c r="D220" s="14" t="s">
        <v>268</v>
      </c>
      <c r="E220" s="14" t="s">
        <v>52</v>
      </c>
      <c r="F220" s="14" t="s">
        <v>268</v>
      </c>
      <c r="G220" s="14" t="s">
        <v>696</v>
      </c>
      <c r="H220" s="14" t="s">
        <v>702</v>
      </c>
      <c r="I220" s="16">
        <v>334800.84499999997</v>
      </c>
      <c r="J220" s="14" t="s">
        <v>706</v>
      </c>
      <c r="K220" s="16">
        <v>66960.168999999994</v>
      </c>
      <c r="L220" s="14" t="s">
        <v>702</v>
      </c>
      <c r="M220" s="16">
        <v>334800.84499999997</v>
      </c>
      <c r="N220" s="14" t="s">
        <v>706</v>
      </c>
      <c r="O220" s="16">
        <v>66960.168999999994</v>
      </c>
      <c r="P220" s="16">
        <v>334800.84499999997</v>
      </c>
      <c r="Q220" s="16">
        <v>0</v>
      </c>
      <c r="R220" s="16">
        <v>0</v>
      </c>
      <c r="S220" s="17">
        <v>0</v>
      </c>
      <c r="T220" s="14" t="s">
        <v>712</v>
      </c>
      <c r="U220" s="14" t="s">
        <v>52</v>
      </c>
      <c r="V220" s="14" t="s">
        <v>52</v>
      </c>
      <c r="W220" s="17" t="s">
        <v>52</v>
      </c>
      <c r="X220" s="17">
        <v>1</v>
      </c>
      <c r="Y220" s="14" t="s">
        <v>52</v>
      </c>
      <c r="Z220" s="14" t="s">
        <v>52</v>
      </c>
      <c r="AA220" s="17" t="s">
        <v>52</v>
      </c>
      <c r="AB220" s="17" t="s">
        <v>52</v>
      </c>
      <c r="AC220" s="14" t="s">
        <v>726</v>
      </c>
    </row>
    <row r="221" spans="1:29" x14ac:dyDescent="0.2">
      <c r="A221" s="14" t="s">
        <v>51</v>
      </c>
      <c r="B221" s="14" t="s">
        <v>8</v>
      </c>
      <c r="C221" s="14" t="s">
        <v>11</v>
      </c>
      <c r="D221" s="14" t="s">
        <v>269</v>
      </c>
      <c r="E221" s="14" t="s">
        <v>52</v>
      </c>
      <c r="F221" s="14" t="s">
        <v>269</v>
      </c>
      <c r="G221" s="14" t="s">
        <v>697</v>
      </c>
      <c r="H221" s="14" t="s">
        <v>702</v>
      </c>
      <c r="I221" s="16">
        <v>167400.42199999999</v>
      </c>
      <c r="J221" s="14" t="s">
        <v>706</v>
      </c>
      <c r="K221" s="16">
        <v>33480.0844</v>
      </c>
      <c r="L221" s="14" t="s">
        <v>702</v>
      </c>
      <c r="M221" s="16">
        <v>167400.42199999999</v>
      </c>
      <c r="N221" s="14" t="s">
        <v>706</v>
      </c>
      <c r="O221" s="16">
        <v>33480.0844</v>
      </c>
      <c r="P221" s="16">
        <v>167400.42199999999</v>
      </c>
      <c r="Q221" s="16">
        <v>0</v>
      </c>
      <c r="R221" s="16">
        <v>0</v>
      </c>
      <c r="S221" s="17">
        <v>0</v>
      </c>
      <c r="T221" s="14" t="s">
        <v>31</v>
      </c>
      <c r="U221" s="14" t="s">
        <v>52</v>
      </c>
      <c r="V221" s="14" t="s">
        <v>52</v>
      </c>
      <c r="W221" s="17" t="s">
        <v>52</v>
      </c>
      <c r="X221" s="17">
        <v>1</v>
      </c>
      <c r="Y221" s="14" t="s">
        <v>52</v>
      </c>
      <c r="Z221" s="14" t="s">
        <v>52</v>
      </c>
      <c r="AA221" s="17" t="s">
        <v>52</v>
      </c>
      <c r="AB221" s="17" t="s">
        <v>52</v>
      </c>
      <c r="AC221" s="14" t="s">
        <v>727</v>
      </c>
    </row>
    <row r="222" spans="1:29" x14ac:dyDescent="0.2">
      <c r="A222" s="14" t="s">
        <v>51</v>
      </c>
      <c r="B222" s="14" t="s">
        <v>8</v>
      </c>
      <c r="C222" s="14" t="s">
        <v>11</v>
      </c>
      <c r="D222" s="14" t="s">
        <v>270</v>
      </c>
      <c r="E222" s="14" t="s">
        <v>52</v>
      </c>
      <c r="F222" s="14" t="s">
        <v>270</v>
      </c>
      <c r="G222" s="14" t="s">
        <v>698</v>
      </c>
      <c r="H222" s="14" t="s">
        <v>702</v>
      </c>
      <c r="I222" s="16">
        <v>4352410.9840000002</v>
      </c>
      <c r="J222" s="14" t="s">
        <v>706</v>
      </c>
      <c r="K222" s="16">
        <v>870482.19680000003</v>
      </c>
      <c r="L222" s="14" t="s">
        <v>702</v>
      </c>
      <c r="M222" s="16">
        <v>4352410.9840000002</v>
      </c>
      <c r="N222" s="14" t="s">
        <v>706</v>
      </c>
      <c r="O222" s="16">
        <v>870482.19680000003</v>
      </c>
      <c r="P222" s="16">
        <v>4352410.9840000002</v>
      </c>
      <c r="Q222" s="16">
        <v>0</v>
      </c>
      <c r="R222" s="16">
        <v>0</v>
      </c>
      <c r="S222" s="17">
        <v>0</v>
      </c>
      <c r="T222" s="14" t="s">
        <v>31</v>
      </c>
      <c r="U222" s="14" t="s">
        <v>52</v>
      </c>
      <c r="V222" s="14" t="s">
        <v>52</v>
      </c>
      <c r="W222" s="17" t="s">
        <v>52</v>
      </c>
      <c r="X222" s="17">
        <v>1</v>
      </c>
      <c r="Y222" s="14" t="s">
        <v>52</v>
      </c>
      <c r="Z222" s="14" t="s">
        <v>52</v>
      </c>
      <c r="AA222" s="17" t="s">
        <v>52</v>
      </c>
      <c r="AB222" s="17" t="s">
        <v>52</v>
      </c>
      <c r="AC222" s="14" t="s">
        <v>728</v>
      </c>
    </row>
    <row r="223" spans="1:29" x14ac:dyDescent="0.2">
      <c r="A223" s="14" t="s">
        <v>51</v>
      </c>
      <c r="B223" s="14" t="s">
        <v>8</v>
      </c>
      <c r="C223" s="14" t="s">
        <v>11</v>
      </c>
      <c r="D223" s="14" t="s">
        <v>271</v>
      </c>
      <c r="E223" s="14" t="s">
        <v>52</v>
      </c>
      <c r="F223" s="14" t="s">
        <v>271</v>
      </c>
      <c r="G223" s="14" t="s">
        <v>699</v>
      </c>
      <c r="H223" s="14" t="s">
        <v>702</v>
      </c>
      <c r="I223" s="16">
        <v>230460.16200000001</v>
      </c>
      <c r="J223" s="14" t="s">
        <v>706</v>
      </c>
      <c r="K223" s="16">
        <v>46092.032400000004</v>
      </c>
      <c r="L223" s="14" t="s">
        <v>702</v>
      </c>
      <c r="M223" s="16">
        <v>230460.16200000001</v>
      </c>
      <c r="N223" s="14" t="s">
        <v>706</v>
      </c>
      <c r="O223" s="16">
        <v>46092.032400000004</v>
      </c>
      <c r="P223" s="16">
        <v>230460.16200000001</v>
      </c>
      <c r="Q223" s="16">
        <v>0</v>
      </c>
      <c r="R223" s="16">
        <v>0</v>
      </c>
      <c r="S223" s="17">
        <v>0</v>
      </c>
      <c r="T223" s="14" t="s">
        <v>712</v>
      </c>
      <c r="U223" s="14" t="s">
        <v>52</v>
      </c>
      <c r="V223" s="14" t="s">
        <v>52</v>
      </c>
      <c r="W223" s="17" t="s">
        <v>52</v>
      </c>
      <c r="X223" s="17">
        <v>1</v>
      </c>
      <c r="Y223" s="14" t="s">
        <v>52</v>
      </c>
      <c r="Z223" s="14" t="s">
        <v>52</v>
      </c>
      <c r="AA223" s="17" t="s">
        <v>52</v>
      </c>
      <c r="AB223" s="17" t="s">
        <v>52</v>
      </c>
      <c r="AC223" s="14" t="s">
        <v>729</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4"/>
  <sheetViews>
    <sheetView view="pageBreakPreview" zoomScaleNormal="100" zoomScaleSheetLayoutView="100" workbookViewId="0"/>
  </sheetViews>
  <sheetFormatPr defaultColWidth="9" defaultRowHeight="11" x14ac:dyDescent="0.2"/>
  <cols>
    <col min="1" max="1" width="12.6328125" style="1" customWidth="1"/>
    <col min="2" max="2" width="10.453125" style="1" bestFit="1" customWidth="1"/>
    <col min="3" max="3" width="10.453125" style="1" customWidth="1"/>
    <col min="4" max="4" width="12.453125" style="1" customWidth="1"/>
    <col min="5" max="5" width="21" style="1" customWidth="1"/>
    <col min="6" max="6" width="30.6328125" style="1" customWidth="1"/>
    <col min="7" max="7" width="27.453125" style="1" customWidth="1"/>
    <col min="8" max="13" width="11.6328125" style="1" customWidth="1"/>
    <col min="14" max="14" width="8.26953125" style="1" bestFit="1" customWidth="1"/>
    <col min="15" max="16" width="9" style="1" customWidth="1"/>
    <col min="17" max="17" width="11.6328125" style="1" customWidth="1"/>
    <col min="18" max="21" width="9" style="1" customWidth="1"/>
    <col min="22" max="24" width="8.08984375" style="1" customWidth="1"/>
    <col min="25" max="25" width="10.08984375" style="1" customWidth="1"/>
    <col min="26" max="27" width="9" style="1" customWidth="1"/>
    <col min="28" max="16384" width="9" style="1"/>
  </cols>
  <sheetData>
    <row r="1" spans="1:38" x14ac:dyDescent="0.2">
      <c r="A1" s="1" t="s">
        <v>0</v>
      </c>
      <c r="B1" s="3" t="s">
        <v>6</v>
      </c>
      <c r="Z1" s="11"/>
      <c r="AA1" s="11"/>
      <c r="AK1" s="11"/>
      <c r="AL1" s="11"/>
    </row>
    <row r="2" spans="1:38" x14ac:dyDescent="0.2">
      <c r="A2" s="1" t="s">
        <v>1</v>
      </c>
      <c r="B2" s="4">
        <v>46265</v>
      </c>
      <c r="D2" s="1" t="s">
        <v>12</v>
      </c>
      <c r="F2" s="1" t="s">
        <v>19</v>
      </c>
      <c r="G2" s="1" t="s">
        <v>22</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661" t="s">
        <v>3</v>
      </c>
      <c r="B4" s="661" t="s">
        <v>7</v>
      </c>
      <c r="C4" s="661" t="s">
        <v>10</v>
      </c>
      <c r="D4" s="665" t="s">
        <v>13</v>
      </c>
      <c r="E4" s="665" t="s">
        <v>16</v>
      </c>
      <c r="F4" s="661" t="s">
        <v>20</v>
      </c>
      <c r="G4" s="665" t="s">
        <v>23</v>
      </c>
      <c r="H4" s="663" t="s">
        <v>26</v>
      </c>
      <c r="I4" s="663"/>
      <c r="J4" s="663" t="s">
        <v>29</v>
      </c>
      <c r="K4" s="663"/>
      <c r="L4" s="663" t="s">
        <v>30</v>
      </c>
      <c r="M4" s="673" t="s">
        <v>33</v>
      </c>
      <c r="N4" s="662" t="s">
        <v>34</v>
      </c>
      <c r="O4" s="662" t="s">
        <v>35</v>
      </c>
      <c r="P4" s="662" t="s">
        <v>36</v>
      </c>
      <c r="Q4" s="662" t="s">
        <v>38</v>
      </c>
      <c r="R4" s="667" t="s">
        <v>39</v>
      </c>
      <c r="S4" s="667" t="s">
        <v>40</v>
      </c>
      <c r="T4" s="661" t="s">
        <v>41</v>
      </c>
      <c r="U4" s="663" t="s">
        <v>44</v>
      </c>
      <c r="V4" s="673" t="s">
        <v>45</v>
      </c>
      <c r="W4" s="673" t="s">
        <v>46</v>
      </c>
      <c r="X4" s="673" t="s">
        <v>47</v>
      </c>
      <c r="Y4" s="673" t="s">
        <v>48</v>
      </c>
    </row>
    <row r="5" spans="1:38" customFormat="1" ht="22" x14ac:dyDescent="0.2">
      <c r="A5" s="662"/>
      <c r="B5" s="662"/>
      <c r="C5" s="662"/>
      <c r="D5" s="666"/>
      <c r="E5" s="666"/>
      <c r="F5" s="666"/>
      <c r="G5" s="666"/>
      <c r="H5" s="5" t="s">
        <v>27</v>
      </c>
      <c r="I5" s="5" t="s">
        <v>28</v>
      </c>
      <c r="J5" s="5" t="s">
        <v>27</v>
      </c>
      <c r="K5" s="5" t="s">
        <v>28</v>
      </c>
      <c r="L5" s="664"/>
      <c r="M5" s="674"/>
      <c r="N5" s="669"/>
      <c r="O5" s="669"/>
      <c r="P5" s="669"/>
      <c r="Q5" s="669"/>
      <c r="R5" s="675"/>
      <c r="S5" s="675"/>
      <c r="T5" s="662"/>
      <c r="U5" s="664"/>
      <c r="V5" s="674"/>
      <c r="W5" s="674"/>
      <c r="X5" s="674"/>
      <c r="Y5" s="674"/>
    </row>
    <row r="6" spans="1:38" x14ac:dyDescent="0.2">
      <c r="A6" s="2" t="s">
        <v>4</v>
      </c>
      <c r="B6" s="2" t="s">
        <v>8</v>
      </c>
      <c r="C6" s="2" t="s">
        <v>11</v>
      </c>
      <c r="D6" s="2" t="s">
        <v>14</v>
      </c>
      <c r="E6" s="2" t="s">
        <v>17</v>
      </c>
      <c r="F6" s="2" t="s">
        <v>21</v>
      </c>
      <c r="G6" s="2" t="s">
        <v>24</v>
      </c>
      <c r="H6" s="6">
        <v>0</v>
      </c>
      <c r="I6" s="6">
        <v>3873.02</v>
      </c>
      <c r="J6" s="6">
        <v>0</v>
      </c>
      <c r="K6" s="6">
        <v>3873.02</v>
      </c>
      <c r="L6" s="2" t="s">
        <v>31</v>
      </c>
      <c r="M6" s="6">
        <v>193651</v>
      </c>
      <c r="N6" s="8" t="s">
        <v>9</v>
      </c>
      <c r="O6" s="8" t="s">
        <v>9</v>
      </c>
      <c r="P6" s="2" t="s">
        <v>9</v>
      </c>
      <c r="Q6" s="9">
        <v>0</v>
      </c>
      <c r="R6" s="10">
        <v>0</v>
      </c>
      <c r="S6" s="9">
        <v>0</v>
      </c>
      <c r="T6" s="2" t="s">
        <v>42</v>
      </c>
      <c r="U6" s="6">
        <v>193651</v>
      </c>
      <c r="V6" s="9" t="s">
        <v>9</v>
      </c>
      <c r="W6" s="9">
        <v>1</v>
      </c>
      <c r="X6" s="9">
        <v>1</v>
      </c>
      <c r="Y6" s="2" t="s">
        <v>49</v>
      </c>
    </row>
    <row r="7" spans="1:38" x14ac:dyDescent="0.2">
      <c r="A7" s="2" t="s">
        <v>5</v>
      </c>
      <c r="B7" s="2" t="s">
        <v>9</v>
      </c>
      <c r="C7" s="2" t="s">
        <v>11</v>
      </c>
      <c r="D7" s="2" t="s">
        <v>15</v>
      </c>
      <c r="E7" s="2" t="s">
        <v>18</v>
      </c>
      <c r="F7" s="2" t="s">
        <v>9</v>
      </c>
      <c r="G7" s="2" t="s">
        <v>25</v>
      </c>
      <c r="H7" s="6">
        <v>3752000</v>
      </c>
      <c r="I7" s="6">
        <v>6003200</v>
      </c>
      <c r="J7" s="6">
        <v>3752000</v>
      </c>
      <c r="K7" s="6">
        <v>6003200</v>
      </c>
      <c r="L7" s="2" t="s">
        <v>32</v>
      </c>
      <c r="M7" s="6">
        <v>3752000</v>
      </c>
      <c r="N7" s="8">
        <v>46262</v>
      </c>
      <c r="O7" s="8">
        <v>46276</v>
      </c>
      <c r="P7" s="2" t="s">
        <v>37</v>
      </c>
      <c r="Q7" s="9">
        <v>0</v>
      </c>
      <c r="R7" s="10">
        <v>0</v>
      </c>
      <c r="S7" s="9">
        <v>3.0136986301369864E-2</v>
      </c>
      <c r="T7" s="2" t="s">
        <v>43</v>
      </c>
      <c r="U7" s="6">
        <v>0</v>
      </c>
      <c r="V7" s="9" t="s">
        <v>9</v>
      </c>
      <c r="W7" s="9">
        <v>1</v>
      </c>
      <c r="X7" s="9">
        <v>1</v>
      </c>
      <c r="Y7" s="2" t="s">
        <v>9</v>
      </c>
    </row>
    <row r="8" spans="1:38" x14ac:dyDescent="0.2">
      <c r="A8" s="2" t="s">
        <v>5</v>
      </c>
      <c r="B8" s="2" t="s">
        <v>9</v>
      </c>
      <c r="C8" s="2" t="s">
        <v>11</v>
      </c>
      <c r="D8" s="2" t="s">
        <v>15</v>
      </c>
      <c r="E8" s="2" t="s">
        <v>18</v>
      </c>
      <c r="F8" s="2" t="s">
        <v>9</v>
      </c>
      <c r="G8" s="2" t="s">
        <v>25</v>
      </c>
      <c r="H8" s="6">
        <v>7504000</v>
      </c>
      <c r="I8" s="6">
        <v>12006400</v>
      </c>
      <c r="J8" s="6">
        <v>7504000</v>
      </c>
      <c r="K8" s="6">
        <v>12006400</v>
      </c>
      <c r="L8" s="2" t="s">
        <v>32</v>
      </c>
      <c r="M8" s="6">
        <v>7504000</v>
      </c>
      <c r="N8" s="8">
        <v>46182</v>
      </c>
      <c r="O8" s="8">
        <v>46276</v>
      </c>
      <c r="P8" s="2" t="s">
        <v>37</v>
      </c>
      <c r="Q8" s="9">
        <v>0</v>
      </c>
      <c r="R8" s="10">
        <v>0</v>
      </c>
      <c r="S8" s="9">
        <v>3.0136986301369864E-2</v>
      </c>
      <c r="T8" s="2" t="s">
        <v>43</v>
      </c>
      <c r="U8" s="6">
        <v>0</v>
      </c>
      <c r="V8" s="9" t="s">
        <v>9</v>
      </c>
      <c r="W8" s="9">
        <v>1</v>
      </c>
      <c r="X8" s="9">
        <v>1</v>
      </c>
      <c r="Y8" s="2" t="s">
        <v>9</v>
      </c>
    </row>
    <row r="9" spans="1:38" x14ac:dyDescent="0.2">
      <c r="A9" s="2" t="s">
        <v>5</v>
      </c>
      <c r="B9" s="2" t="s">
        <v>9</v>
      </c>
      <c r="C9" s="2" t="s">
        <v>11</v>
      </c>
      <c r="D9" s="2" t="s">
        <v>15</v>
      </c>
      <c r="E9" s="2" t="s">
        <v>18</v>
      </c>
      <c r="F9" s="2" t="s">
        <v>9</v>
      </c>
      <c r="G9" s="2" t="s">
        <v>25</v>
      </c>
      <c r="H9" s="6">
        <v>3752000</v>
      </c>
      <c r="I9" s="6">
        <v>6003200</v>
      </c>
      <c r="J9" s="6">
        <v>3752000</v>
      </c>
      <c r="K9" s="6">
        <v>6003200</v>
      </c>
      <c r="L9" s="2" t="s">
        <v>32</v>
      </c>
      <c r="M9" s="6">
        <v>3752000</v>
      </c>
      <c r="N9" s="8">
        <v>46202</v>
      </c>
      <c r="O9" s="8">
        <v>46276</v>
      </c>
      <c r="P9" s="2" t="s">
        <v>37</v>
      </c>
      <c r="Q9" s="9">
        <v>0</v>
      </c>
      <c r="R9" s="10">
        <v>0</v>
      </c>
      <c r="S9" s="9">
        <v>3.0136986301369864E-2</v>
      </c>
      <c r="T9" s="2" t="s">
        <v>43</v>
      </c>
      <c r="U9" s="6">
        <v>0</v>
      </c>
      <c r="V9" s="9" t="s">
        <v>9</v>
      </c>
      <c r="W9" s="9">
        <v>1</v>
      </c>
      <c r="X9" s="9">
        <v>1</v>
      </c>
      <c r="Y9" s="2" t="s">
        <v>9</v>
      </c>
    </row>
    <row r="10" spans="1:38" x14ac:dyDescent="0.2">
      <c r="A10" s="2" t="s">
        <v>5</v>
      </c>
      <c r="B10" s="2" t="s">
        <v>9</v>
      </c>
      <c r="C10" s="2" t="s">
        <v>11</v>
      </c>
      <c r="D10" s="2" t="s">
        <v>15</v>
      </c>
      <c r="E10" s="2" t="s">
        <v>18</v>
      </c>
      <c r="F10" s="2" t="s">
        <v>9</v>
      </c>
      <c r="G10" s="2" t="s">
        <v>25</v>
      </c>
      <c r="H10" s="6">
        <v>3752000</v>
      </c>
      <c r="I10" s="6">
        <v>6003200</v>
      </c>
      <c r="J10" s="6">
        <v>3752000</v>
      </c>
      <c r="K10" s="6">
        <v>6003200</v>
      </c>
      <c r="L10" s="2" t="s">
        <v>32</v>
      </c>
      <c r="M10" s="6">
        <v>3752000</v>
      </c>
      <c r="N10" s="8">
        <v>46183</v>
      </c>
      <c r="O10" s="8">
        <v>46276</v>
      </c>
      <c r="P10" s="2" t="s">
        <v>37</v>
      </c>
      <c r="Q10" s="9">
        <v>0</v>
      </c>
      <c r="R10" s="10">
        <v>0</v>
      </c>
      <c r="S10" s="9">
        <v>3.0136986301369864E-2</v>
      </c>
      <c r="T10" s="2" t="s">
        <v>43</v>
      </c>
      <c r="U10" s="6">
        <v>0</v>
      </c>
      <c r="V10" s="9" t="s">
        <v>9</v>
      </c>
      <c r="W10" s="9">
        <v>1</v>
      </c>
      <c r="X10" s="9">
        <v>1</v>
      </c>
      <c r="Y10" s="2" t="s">
        <v>9</v>
      </c>
    </row>
    <row r="11" spans="1:38" x14ac:dyDescent="0.2">
      <c r="A11" s="2" t="s">
        <v>5</v>
      </c>
      <c r="B11" s="2" t="s">
        <v>8</v>
      </c>
      <c r="C11" s="2" t="s">
        <v>11</v>
      </c>
      <c r="D11" s="2" t="s">
        <v>15</v>
      </c>
      <c r="E11" s="2" t="s">
        <v>18</v>
      </c>
      <c r="F11" s="2" t="s">
        <v>21</v>
      </c>
      <c r="G11" s="2" t="s">
        <v>24</v>
      </c>
      <c r="H11" s="6">
        <v>3752000</v>
      </c>
      <c r="I11" s="6">
        <v>4790.2</v>
      </c>
      <c r="J11" s="6">
        <v>3752000</v>
      </c>
      <c r="K11" s="6">
        <v>4790.2</v>
      </c>
      <c r="L11" s="2" t="s">
        <v>31</v>
      </c>
      <c r="M11" s="6">
        <v>239510</v>
      </c>
      <c r="N11" s="8">
        <v>46262</v>
      </c>
      <c r="O11" s="8">
        <v>46276</v>
      </c>
      <c r="P11" s="2" t="s">
        <v>37</v>
      </c>
      <c r="Q11" s="9">
        <v>0</v>
      </c>
      <c r="R11" s="10">
        <v>6</v>
      </c>
      <c r="S11" s="9">
        <v>3.0136986301369864E-2</v>
      </c>
      <c r="T11" s="2" t="s">
        <v>42</v>
      </c>
      <c r="U11" s="6">
        <v>14390</v>
      </c>
      <c r="V11" s="9" t="s">
        <v>9</v>
      </c>
      <c r="W11" s="9">
        <v>1</v>
      </c>
      <c r="X11" s="9">
        <v>1</v>
      </c>
      <c r="Y11" s="2" t="s">
        <v>49</v>
      </c>
    </row>
    <row r="12" spans="1:38" x14ac:dyDescent="0.2">
      <c r="A12" s="2" t="s">
        <v>5</v>
      </c>
      <c r="B12" s="2" t="s">
        <v>8</v>
      </c>
      <c r="C12" s="2" t="s">
        <v>11</v>
      </c>
      <c r="D12" s="2" t="s">
        <v>15</v>
      </c>
      <c r="E12" s="2" t="s">
        <v>18</v>
      </c>
      <c r="F12" s="2" t="s">
        <v>21</v>
      </c>
      <c r="G12" s="2" t="s">
        <v>24</v>
      </c>
      <c r="H12" s="6">
        <v>7504000</v>
      </c>
      <c r="I12" s="6">
        <v>19132.400000000001</v>
      </c>
      <c r="J12" s="6">
        <v>7504000</v>
      </c>
      <c r="K12" s="6">
        <v>19132.400000000001</v>
      </c>
      <c r="L12" s="2" t="s">
        <v>31</v>
      </c>
      <c r="M12" s="6">
        <v>956620</v>
      </c>
      <c r="N12" s="8">
        <v>46182</v>
      </c>
      <c r="O12" s="8">
        <v>46276</v>
      </c>
      <c r="P12" s="2" t="s">
        <v>37</v>
      </c>
      <c r="Q12" s="9">
        <v>0</v>
      </c>
      <c r="R12" s="10">
        <v>6</v>
      </c>
      <c r="S12" s="9">
        <v>3.0136986301369864E-2</v>
      </c>
      <c r="T12" s="2" t="s">
        <v>42</v>
      </c>
      <c r="U12" s="6">
        <v>506380</v>
      </c>
      <c r="V12" s="9" t="s">
        <v>9</v>
      </c>
      <c r="W12" s="9">
        <v>1</v>
      </c>
      <c r="X12" s="9">
        <v>1</v>
      </c>
      <c r="Y12" s="2" t="s">
        <v>49</v>
      </c>
    </row>
    <row r="13" spans="1:38" x14ac:dyDescent="0.2">
      <c r="A13" s="2" t="s">
        <v>5</v>
      </c>
      <c r="B13" s="2" t="s">
        <v>8</v>
      </c>
      <c r="C13" s="2" t="s">
        <v>11</v>
      </c>
      <c r="D13" s="2" t="s">
        <v>15</v>
      </c>
      <c r="E13" s="2" t="s">
        <v>18</v>
      </c>
      <c r="F13" s="2" t="s">
        <v>21</v>
      </c>
      <c r="G13" s="2" t="s">
        <v>24</v>
      </c>
      <c r="H13" s="6">
        <v>3752000</v>
      </c>
      <c r="I13" s="6">
        <v>7260.2</v>
      </c>
      <c r="J13" s="6">
        <v>3752000</v>
      </c>
      <c r="K13" s="6">
        <v>7260.2</v>
      </c>
      <c r="L13" s="2" t="s">
        <v>31</v>
      </c>
      <c r="M13" s="6">
        <v>363010</v>
      </c>
      <c r="N13" s="8">
        <v>46202</v>
      </c>
      <c r="O13" s="8">
        <v>46276</v>
      </c>
      <c r="P13" s="2" t="s">
        <v>37</v>
      </c>
      <c r="Q13" s="9">
        <v>0</v>
      </c>
      <c r="R13" s="10">
        <v>6</v>
      </c>
      <c r="S13" s="9">
        <v>3.0136986301369864E-2</v>
      </c>
      <c r="T13" s="2" t="s">
        <v>42</v>
      </c>
      <c r="U13" s="6">
        <v>137890</v>
      </c>
      <c r="V13" s="9" t="s">
        <v>9</v>
      </c>
      <c r="W13" s="9">
        <v>1</v>
      </c>
      <c r="X13" s="9">
        <v>1</v>
      </c>
      <c r="Y13" s="2" t="s">
        <v>49</v>
      </c>
    </row>
    <row r="14" spans="1:38" x14ac:dyDescent="0.2">
      <c r="A14" s="2" t="s">
        <v>5</v>
      </c>
      <c r="B14" s="2" t="s">
        <v>8</v>
      </c>
      <c r="C14" s="2" t="s">
        <v>11</v>
      </c>
      <c r="D14" s="2" t="s">
        <v>15</v>
      </c>
      <c r="E14" s="2" t="s">
        <v>18</v>
      </c>
      <c r="F14" s="2" t="s">
        <v>21</v>
      </c>
      <c r="G14" s="2" t="s">
        <v>24</v>
      </c>
      <c r="H14" s="6">
        <v>3752000</v>
      </c>
      <c r="I14" s="6">
        <v>9910.2000000000007</v>
      </c>
      <c r="J14" s="6">
        <v>3752000</v>
      </c>
      <c r="K14" s="6">
        <v>9910.2000000000007</v>
      </c>
      <c r="L14" s="2" t="s">
        <v>31</v>
      </c>
      <c r="M14" s="6">
        <v>495510</v>
      </c>
      <c r="N14" s="8">
        <v>46183</v>
      </c>
      <c r="O14" s="8">
        <v>46276</v>
      </c>
      <c r="P14" s="2" t="s">
        <v>37</v>
      </c>
      <c r="Q14" s="9">
        <v>0</v>
      </c>
      <c r="R14" s="10">
        <v>6</v>
      </c>
      <c r="S14" s="9">
        <v>3.0136986301369864E-2</v>
      </c>
      <c r="T14" s="2" t="s">
        <v>42</v>
      </c>
      <c r="U14" s="6">
        <v>270390</v>
      </c>
      <c r="V14" s="9" t="s">
        <v>9</v>
      </c>
      <c r="W14" s="9">
        <v>1</v>
      </c>
      <c r="X14" s="9">
        <v>1</v>
      </c>
      <c r="Y14" s="2" t="s">
        <v>49</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H平野 雄一／Hirano Yuichi</cp:lastModifiedBy>
  <dcterms:created xsi:type="dcterms:W3CDTF">2026-09-07T07:12:54Z</dcterms:created>
  <dcterms:modified xsi:type="dcterms:W3CDTF">2026-09-07T07:12:54Z</dcterms:modified>
</cp:coreProperties>
</file>